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911" activeTab="0"/>
  </bookViews>
  <sheets>
    <sheet name="01部门收支总表" sheetId="1" r:id="rId1"/>
    <sheet name="02部门收入总表" sheetId="2" r:id="rId2"/>
    <sheet name="03部门支出总表" sheetId="3" r:id="rId3"/>
    <sheet name="04财政拨款收支总表" sheetId="4" r:id="rId4"/>
    <sheet name="05一般公共预算功能分类支出表" sheetId="5" r:id="rId5"/>
    <sheet name="06一般公共预算部门经济分类支出表" sheetId="6" r:id="rId6"/>
    <sheet name="07一般公共预算“三公”经费支出表" sheetId="7" r:id="rId7"/>
    <sheet name="08政府性基金预算支出表" sheetId="8" r:id="rId8"/>
    <sheet name="09国有资本经营预算支出情况" sheetId="9" r:id="rId9"/>
  </sheets>
  <definedNames>
    <definedName name="_xlnm.Print_Area" localSheetId="0">'01部门收支总表'!$A$1:$D$22</definedName>
    <definedName name="_xlnm.Print_Area" localSheetId="3">'04财政拨款收支总表'!$A$1:$G$23</definedName>
    <definedName name="_xlnm.Print_Area" localSheetId="4">'05一般公共预算功能分类支出表'!$A$1:$J$34</definedName>
    <definedName name="_xlnm.Print_Area" localSheetId="5">'06一般公共预算部门经济分类支出表'!$A$1:$F$72</definedName>
    <definedName name="_xlnm.Print_Area" localSheetId="6">'07一般公共预算“三公”经费支出表'!$A$1:$L$8</definedName>
    <definedName name="_xlnm.Print_Area" localSheetId="7">'08政府性基金预算支出表'!$A$1:$G$15</definedName>
    <definedName name="_xlnm.Print_Titles" localSheetId="5">'06一般公共预算部门经济分类支出表'!$1:$10</definedName>
  </definedNames>
  <calcPr fullCalcOnLoad="1"/>
</workbook>
</file>

<file path=xl/sharedStrings.xml><?xml version="1.0" encoding="utf-8"?>
<sst xmlns="http://schemas.openxmlformats.org/spreadsheetml/2006/main" count="368" uniqueCount="208">
  <si>
    <t>部门收支总表</t>
  </si>
  <si>
    <t>公开01表</t>
  </si>
  <si>
    <t>部门：大方县人民检察院</t>
  </si>
  <si>
    <t>单位：万元</t>
  </si>
  <si>
    <t>收入</t>
  </si>
  <si>
    <t>支出</t>
  </si>
  <si>
    <t>项    目</t>
  </si>
  <si>
    <t>预算数</t>
  </si>
  <si>
    <t>一、一般公共预算拨款收入</t>
  </si>
  <si>
    <t>一、一般公共服务支出</t>
  </si>
  <si>
    <t>二、政府性基金预算拨款收入</t>
  </si>
  <si>
    <t>二、外交支出</t>
  </si>
  <si>
    <t>三、财政专户管理非税收入</t>
  </si>
  <si>
    <t>三、教育支出</t>
  </si>
  <si>
    <t>四、事业收入</t>
  </si>
  <si>
    <t>四、科学技术支出</t>
  </si>
  <si>
    <t>六、事业单位经营收入</t>
  </si>
  <si>
    <t>五、文化旅游体育与传媒支出</t>
  </si>
  <si>
    <t>七、其他收入</t>
  </si>
  <si>
    <t>六、社会保障和就业支出</t>
  </si>
  <si>
    <t>七、农林水支出</t>
  </si>
  <si>
    <t>八、住房保障支出</t>
  </si>
  <si>
    <t>九、卫生健康支出</t>
  </si>
  <si>
    <t>……</t>
  </si>
  <si>
    <t>本年收入合计</t>
  </si>
  <si>
    <t>本年支出合计</t>
  </si>
  <si>
    <t>用事业基金弥补收支差额</t>
  </si>
  <si>
    <t>结转下年</t>
  </si>
  <si>
    <t>上年结转</t>
  </si>
  <si>
    <t>收入总计</t>
  </si>
  <si>
    <t>支出总计</t>
  </si>
  <si>
    <r>
      <t>注：本表反映部门本年度的总收支和年末结转结余情况</t>
    </r>
    <r>
      <rPr>
        <sz val="10"/>
        <rFont val="宋体"/>
        <family val="0"/>
      </rPr>
      <t>。</t>
    </r>
  </si>
  <si>
    <t>部门收入总表</t>
  </si>
  <si>
    <t>公开02表</t>
  </si>
  <si>
    <t>功能分类科目</t>
  </si>
  <si>
    <t>合计</t>
  </si>
  <si>
    <t>一般公共预算拨款收入</t>
  </si>
  <si>
    <t>政府性基金  预算拨款收入</t>
  </si>
  <si>
    <t>财政专户管理非税收入</t>
  </si>
  <si>
    <t>事业收入</t>
  </si>
  <si>
    <t>事业单位    经营收入</t>
  </si>
  <si>
    <t>上级补助收入</t>
  </si>
  <si>
    <t>附属单位上缴收入</t>
  </si>
  <si>
    <t>其他收入</t>
  </si>
  <si>
    <t>科目编码</t>
  </si>
  <si>
    <t>科目名称</t>
  </si>
  <si>
    <t>类</t>
  </si>
  <si>
    <t>款</t>
  </si>
  <si>
    <t>项</t>
  </si>
  <si>
    <t>公共安全支出</t>
  </si>
  <si>
    <r>
      <t>0</t>
    </r>
    <r>
      <rPr>
        <sz val="12"/>
        <rFont val="宋体"/>
        <family val="0"/>
      </rPr>
      <t>4</t>
    </r>
  </si>
  <si>
    <t>检察</t>
  </si>
  <si>
    <r>
      <t>0</t>
    </r>
    <r>
      <rPr>
        <sz val="12"/>
        <rFont val="宋体"/>
        <family val="0"/>
      </rPr>
      <t>1</t>
    </r>
  </si>
  <si>
    <t>行政运行</t>
  </si>
  <si>
    <r>
      <t>0</t>
    </r>
    <r>
      <rPr>
        <sz val="12"/>
        <rFont val="宋体"/>
        <family val="0"/>
      </rPr>
      <t>2</t>
    </r>
  </si>
  <si>
    <t>一般行政管理事务</t>
  </si>
  <si>
    <t>社会保障和就业支出</t>
  </si>
  <si>
    <r>
      <t>0</t>
    </r>
    <r>
      <rPr>
        <sz val="12"/>
        <rFont val="宋体"/>
        <family val="0"/>
      </rPr>
      <t>5</t>
    </r>
  </si>
  <si>
    <t>行政事业单位养老支出</t>
  </si>
  <si>
    <t>01</t>
  </si>
  <si>
    <t>行政单位离退休</t>
  </si>
  <si>
    <t>05</t>
  </si>
  <si>
    <t>机关事业单位基本养老保险缴费支出</t>
  </si>
  <si>
    <r>
      <t>0</t>
    </r>
    <r>
      <rPr>
        <sz val="12"/>
        <rFont val="宋体"/>
        <family val="0"/>
      </rPr>
      <t>6</t>
    </r>
  </si>
  <si>
    <t>机关事业单位职业年金缴费支出</t>
  </si>
  <si>
    <t>卫生健康支出</t>
  </si>
  <si>
    <r>
      <t>1</t>
    </r>
    <r>
      <rPr>
        <sz val="12"/>
        <rFont val="宋体"/>
        <family val="0"/>
      </rPr>
      <t>1</t>
    </r>
  </si>
  <si>
    <t>行政事业单位医疗</t>
  </si>
  <si>
    <t>行政单位医疗</t>
  </si>
  <si>
    <t>03</t>
  </si>
  <si>
    <t>公务员医疗补助</t>
  </si>
  <si>
    <t>住房保障支出</t>
  </si>
  <si>
    <t>住房改革支出</t>
  </si>
  <si>
    <t>住房公积金</t>
  </si>
  <si>
    <t>部门支出总表</t>
  </si>
  <si>
    <t>公开03表</t>
  </si>
  <si>
    <t>基本支出</t>
  </si>
  <si>
    <t>项目支出</t>
  </si>
  <si>
    <t>上缴上级支出</t>
  </si>
  <si>
    <t>事业单位         经营支出</t>
  </si>
  <si>
    <t>对附属单位补助支出</t>
  </si>
  <si>
    <r>
      <t>9</t>
    </r>
    <r>
      <rPr>
        <sz val="12"/>
        <rFont val="宋体"/>
        <family val="0"/>
      </rPr>
      <t>9</t>
    </r>
  </si>
  <si>
    <t>其他行政事业单位医疗支出</t>
  </si>
  <si>
    <t>合   计</t>
  </si>
  <si>
    <t>财政拨款收支总表</t>
  </si>
  <si>
    <t>公开04表</t>
  </si>
  <si>
    <t>一般公共预算</t>
  </si>
  <si>
    <t>政府性基金预算</t>
  </si>
  <si>
    <t>财政专户管理非税</t>
  </si>
  <si>
    <t>一、本年收入</t>
  </si>
  <si>
    <t>一、本年支出</t>
  </si>
  <si>
    <t>（一）一般公共预算财政拨款</t>
  </si>
  <si>
    <t>（一）一般公共服务支出</t>
  </si>
  <si>
    <t>（二）政府性基金预算财政拨款</t>
  </si>
  <si>
    <t>（二）外交支出</t>
  </si>
  <si>
    <t>（三）财政专户管理非税</t>
  </si>
  <si>
    <t>（三）教育支出</t>
  </si>
  <si>
    <t>（四）科学技术支出</t>
  </si>
  <si>
    <t>二、上年结转</t>
  </si>
  <si>
    <t>（五）文化旅游体育与传媒支出</t>
  </si>
  <si>
    <t xml:space="preserve"> （一）一般公共预算财政拨款</t>
  </si>
  <si>
    <t>（六）社会保障和就业支出</t>
  </si>
  <si>
    <t xml:space="preserve"> （二）政府性基金预算财政拨款</t>
  </si>
  <si>
    <t>（七）农林水支出</t>
  </si>
  <si>
    <t>（八）住房保障支出</t>
  </si>
  <si>
    <t>（九）卫生健康支出</t>
  </si>
  <si>
    <t>二、结转下年</t>
  </si>
  <si>
    <t>收入合计</t>
  </si>
  <si>
    <t>支出合计</t>
  </si>
  <si>
    <r>
      <t>注：本表反映部门本年度一般公共预算财政拨款和政府性基金预算财政拨款的总收支和年末结转结余情况</t>
    </r>
    <r>
      <rPr>
        <sz val="10"/>
        <rFont val="宋体"/>
        <family val="0"/>
      </rPr>
      <t>。</t>
    </r>
  </si>
  <si>
    <t>一般公共预算支出表（按功能分类）</t>
  </si>
  <si>
    <t>公开05表</t>
  </si>
  <si>
    <t>2021年预算数</t>
  </si>
  <si>
    <t>2022年预算数</t>
  </si>
  <si>
    <t>2022年预算数比2021年预算数</t>
  </si>
  <si>
    <t>小计</t>
  </si>
  <si>
    <t xml:space="preserve">基本支出  </t>
  </si>
  <si>
    <t>增减额</t>
  </si>
  <si>
    <t xml:space="preserve">增减% </t>
  </si>
  <si>
    <r>
      <t>6</t>
    </r>
    <r>
      <rPr>
        <sz val="12"/>
        <rFont val="宋体"/>
        <family val="0"/>
      </rPr>
      <t>=7+8</t>
    </r>
  </si>
  <si>
    <r>
      <t>9</t>
    </r>
    <r>
      <rPr>
        <sz val="12"/>
        <rFont val="宋体"/>
        <family val="0"/>
      </rPr>
      <t>=6-5</t>
    </r>
  </si>
  <si>
    <t>10=9/5</t>
  </si>
  <si>
    <t>其他行政事业单位养老支出</t>
  </si>
  <si>
    <t>一般公共预算基本支出表（按部门经济分类）</t>
  </si>
  <si>
    <t>公开06表</t>
  </si>
  <si>
    <t>经济分类科目</t>
  </si>
  <si>
    <t>2022年基本支出</t>
  </si>
  <si>
    <t>合  计</t>
  </si>
  <si>
    <t>人员经费</t>
  </si>
  <si>
    <t>公用经费</t>
  </si>
  <si>
    <t xml:space="preserve">工资福利支出 </t>
  </si>
  <si>
    <r>
      <t xml:space="preserve"> </t>
    </r>
    <r>
      <rPr>
        <sz val="12"/>
        <rFont val="宋体"/>
        <family val="0"/>
      </rPr>
      <t xml:space="preserve">         </t>
    </r>
    <r>
      <rPr>
        <sz val="12"/>
        <rFont val="宋体"/>
        <family val="0"/>
      </rPr>
      <t xml:space="preserve">基本工资 </t>
    </r>
  </si>
  <si>
    <r>
      <t xml:space="preserve"> </t>
    </r>
    <r>
      <rPr>
        <sz val="12"/>
        <rFont val="宋体"/>
        <family val="0"/>
      </rPr>
      <t xml:space="preserve">         </t>
    </r>
    <r>
      <rPr>
        <sz val="12"/>
        <rFont val="宋体"/>
        <family val="0"/>
      </rPr>
      <t xml:space="preserve">津贴补贴 </t>
    </r>
  </si>
  <si>
    <r>
      <t xml:space="preserve"> </t>
    </r>
    <r>
      <rPr>
        <sz val="12"/>
        <rFont val="宋体"/>
        <family val="0"/>
      </rPr>
      <t xml:space="preserve">         </t>
    </r>
    <r>
      <rPr>
        <sz val="12"/>
        <rFont val="宋体"/>
        <family val="0"/>
      </rPr>
      <t>奖金</t>
    </r>
  </si>
  <si>
    <t xml:space="preserve">          其他社会保障缴费</t>
  </si>
  <si>
    <r>
      <t xml:space="preserve"> </t>
    </r>
    <r>
      <rPr>
        <sz val="12"/>
        <rFont val="宋体"/>
        <family val="0"/>
      </rPr>
      <t xml:space="preserve">         </t>
    </r>
    <r>
      <rPr>
        <sz val="12"/>
        <rFont val="宋体"/>
        <family val="0"/>
      </rPr>
      <t>伙食补助费</t>
    </r>
  </si>
  <si>
    <r>
      <t xml:space="preserve"> </t>
    </r>
    <r>
      <rPr>
        <sz val="12"/>
        <rFont val="宋体"/>
        <family val="0"/>
      </rPr>
      <t xml:space="preserve">         </t>
    </r>
    <r>
      <rPr>
        <sz val="12"/>
        <rFont val="宋体"/>
        <family val="0"/>
      </rPr>
      <t>绩效工资</t>
    </r>
  </si>
  <si>
    <t>机关事业单位基本养老保险缴费</t>
  </si>
  <si>
    <t>职业年金缴费</t>
  </si>
  <si>
    <t>其他工资福利支出</t>
  </si>
  <si>
    <t xml:space="preserve">商品和服务支出 </t>
  </si>
  <si>
    <r>
      <t xml:space="preserve"> </t>
    </r>
    <r>
      <rPr>
        <sz val="12"/>
        <rFont val="宋体"/>
        <family val="0"/>
      </rPr>
      <t xml:space="preserve">        </t>
    </r>
    <r>
      <rPr>
        <sz val="12"/>
        <rFont val="宋体"/>
        <family val="0"/>
      </rPr>
      <t>办公费</t>
    </r>
  </si>
  <si>
    <r>
      <t xml:space="preserve"> </t>
    </r>
    <r>
      <rPr>
        <sz val="12"/>
        <rFont val="宋体"/>
        <family val="0"/>
      </rPr>
      <t xml:space="preserve">        </t>
    </r>
    <r>
      <rPr>
        <sz val="12"/>
        <rFont val="宋体"/>
        <family val="0"/>
      </rPr>
      <t>印刷费</t>
    </r>
  </si>
  <si>
    <r>
      <t xml:space="preserve"> </t>
    </r>
    <r>
      <rPr>
        <sz val="12"/>
        <rFont val="宋体"/>
        <family val="0"/>
      </rPr>
      <t xml:space="preserve">        </t>
    </r>
    <r>
      <rPr>
        <sz val="12"/>
        <rFont val="宋体"/>
        <family val="0"/>
      </rPr>
      <t>咨询费</t>
    </r>
  </si>
  <si>
    <r>
      <t xml:space="preserve"> </t>
    </r>
    <r>
      <rPr>
        <sz val="12"/>
        <rFont val="宋体"/>
        <family val="0"/>
      </rPr>
      <t xml:space="preserve">        </t>
    </r>
    <r>
      <rPr>
        <sz val="12"/>
        <rFont val="宋体"/>
        <family val="0"/>
      </rPr>
      <t>手续费</t>
    </r>
  </si>
  <si>
    <r>
      <t xml:space="preserve"> </t>
    </r>
    <r>
      <rPr>
        <sz val="12"/>
        <rFont val="宋体"/>
        <family val="0"/>
      </rPr>
      <t xml:space="preserve">        </t>
    </r>
    <r>
      <rPr>
        <sz val="12"/>
        <rFont val="宋体"/>
        <family val="0"/>
      </rPr>
      <t>水费</t>
    </r>
  </si>
  <si>
    <r>
      <t xml:space="preserve"> </t>
    </r>
    <r>
      <rPr>
        <sz val="12"/>
        <rFont val="宋体"/>
        <family val="0"/>
      </rPr>
      <t xml:space="preserve">        </t>
    </r>
    <r>
      <rPr>
        <sz val="12"/>
        <rFont val="宋体"/>
        <family val="0"/>
      </rPr>
      <t>电费</t>
    </r>
  </si>
  <si>
    <r>
      <t xml:space="preserve"> </t>
    </r>
    <r>
      <rPr>
        <sz val="12"/>
        <rFont val="宋体"/>
        <family val="0"/>
      </rPr>
      <t xml:space="preserve">        </t>
    </r>
    <r>
      <rPr>
        <sz val="12"/>
        <rFont val="宋体"/>
        <family val="0"/>
      </rPr>
      <t>邮电费</t>
    </r>
  </si>
  <si>
    <r>
      <t xml:space="preserve"> </t>
    </r>
    <r>
      <rPr>
        <sz val="12"/>
        <rFont val="宋体"/>
        <family val="0"/>
      </rPr>
      <t xml:space="preserve">        </t>
    </r>
    <r>
      <rPr>
        <sz val="12"/>
        <rFont val="宋体"/>
        <family val="0"/>
      </rPr>
      <t>取暖费</t>
    </r>
  </si>
  <si>
    <r>
      <t xml:space="preserve"> </t>
    </r>
    <r>
      <rPr>
        <sz val="12"/>
        <rFont val="宋体"/>
        <family val="0"/>
      </rPr>
      <t xml:space="preserve">        </t>
    </r>
    <r>
      <rPr>
        <sz val="12"/>
        <rFont val="宋体"/>
        <family val="0"/>
      </rPr>
      <t>物业管理费</t>
    </r>
  </si>
  <si>
    <r>
      <t xml:space="preserve"> </t>
    </r>
    <r>
      <rPr>
        <sz val="12"/>
        <rFont val="宋体"/>
        <family val="0"/>
      </rPr>
      <t xml:space="preserve">        </t>
    </r>
    <r>
      <rPr>
        <sz val="12"/>
        <rFont val="宋体"/>
        <family val="0"/>
      </rPr>
      <t>差旅费</t>
    </r>
  </si>
  <si>
    <r>
      <t xml:space="preserve">         </t>
    </r>
    <r>
      <rPr>
        <sz val="12"/>
        <rFont val="宋体"/>
        <family val="0"/>
      </rPr>
      <t>因公出国(境</t>
    </r>
    <r>
      <rPr>
        <sz val="12"/>
        <rFont val="宋体"/>
        <family val="0"/>
      </rPr>
      <t>)费用</t>
    </r>
  </si>
  <si>
    <r>
      <t xml:space="preserve"> </t>
    </r>
    <r>
      <rPr>
        <sz val="12"/>
        <rFont val="宋体"/>
        <family val="0"/>
      </rPr>
      <t xml:space="preserve">        </t>
    </r>
    <r>
      <rPr>
        <sz val="12"/>
        <rFont val="宋体"/>
        <family val="0"/>
      </rPr>
      <t>维修（护）费</t>
    </r>
  </si>
  <si>
    <r>
      <t xml:space="preserve"> </t>
    </r>
    <r>
      <rPr>
        <sz val="12"/>
        <rFont val="宋体"/>
        <family val="0"/>
      </rPr>
      <t xml:space="preserve">        </t>
    </r>
    <r>
      <rPr>
        <sz val="12"/>
        <rFont val="宋体"/>
        <family val="0"/>
      </rPr>
      <t>租赁费</t>
    </r>
  </si>
  <si>
    <r>
      <t xml:space="preserve"> </t>
    </r>
    <r>
      <rPr>
        <sz val="12"/>
        <rFont val="宋体"/>
        <family val="0"/>
      </rPr>
      <t xml:space="preserve">        </t>
    </r>
    <r>
      <rPr>
        <sz val="12"/>
        <rFont val="宋体"/>
        <family val="0"/>
      </rPr>
      <t>会议费</t>
    </r>
  </si>
  <si>
    <r>
      <t xml:space="preserve"> </t>
    </r>
    <r>
      <rPr>
        <sz val="12"/>
        <rFont val="宋体"/>
        <family val="0"/>
      </rPr>
      <t xml:space="preserve">        </t>
    </r>
    <r>
      <rPr>
        <sz val="12"/>
        <rFont val="宋体"/>
        <family val="0"/>
      </rPr>
      <t>培训费</t>
    </r>
  </si>
  <si>
    <r>
      <t xml:space="preserve"> </t>
    </r>
    <r>
      <rPr>
        <sz val="12"/>
        <rFont val="宋体"/>
        <family val="0"/>
      </rPr>
      <t xml:space="preserve">        </t>
    </r>
    <r>
      <rPr>
        <sz val="12"/>
        <rFont val="宋体"/>
        <family val="0"/>
      </rPr>
      <t>公务接待费</t>
    </r>
  </si>
  <si>
    <r>
      <t xml:space="preserve"> </t>
    </r>
    <r>
      <rPr>
        <sz val="12"/>
        <rFont val="宋体"/>
        <family val="0"/>
      </rPr>
      <t xml:space="preserve">        </t>
    </r>
    <r>
      <rPr>
        <sz val="12"/>
        <rFont val="宋体"/>
        <family val="0"/>
      </rPr>
      <t>专用材料费</t>
    </r>
  </si>
  <si>
    <t xml:space="preserve">         被装购置费</t>
  </si>
  <si>
    <t xml:space="preserve">         专用燃料费</t>
  </si>
  <si>
    <r>
      <t xml:space="preserve"> </t>
    </r>
    <r>
      <rPr>
        <sz val="12"/>
        <rFont val="宋体"/>
        <family val="0"/>
      </rPr>
      <t xml:space="preserve">        </t>
    </r>
    <r>
      <rPr>
        <sz val="12"/>
        <rFont val="宋体"/>
        <family val="0"/>
      </rPr>
      <t>劳务费</t>
    </r>
  </si>
  <si>
    <r>
      <t xml:space="preserve"> </t>
    </r>
    <r>
      <rPr>
        <sz val="12"/>
        <rFont val="宋体"/>
        <family val="0"/>
      </rPr>
      <t xml:space="preserve">        </t>
    </r>
    <r>
      <rPr>
        <sz val="12"/>
        <rFont val="宋体"/>
        <family val="0"/>
      </rPr>
      <t>委托业务费</t>
    </r>
  </si>
  <si>
    <r>
      <t xml:space="preserve"> </t>
    </r>
    <r>
      <rPr>
        <sz val="12"/>
        <rFont val="宋体"/>
        <family val="0"/>
      </rPr>
      <t xml:space="preserve">        </t>
    </r>
    <r>
      <rPr>
        <sz val="12"/>
        <rFont val="宋体"/>
        <family val="0"/>
      </rPr>
      <t>工会经费</t>
    </r>
  </si>
  <si>
    <r>
      <t xml:space="preserve"> </t>
    </r>
    <r>
      <rPr>
        <sz val="12"/>
        <rFont val="宋体"/>
        <family val="0"/>
      </rPr>
      <t xml:space="preserve">        </t>
    </r>
    <r>
      <rPr>
        <sz val="12"/>
        <rFont val="宋体"/>
        <family val="0"/>
      </rPr>
      <t>福利费</t>
    </r>
  </si>
  <si>
    <r>
      <t xml:space="preserve"> </t>
    </r>
    <r>
      <rPr>
        <sz val="12"/>
        <rFont val="宋体"/>
        <family val="0"/>
      </rPr>
      <t xml:space="preserve">        </t>
    </r>
    <r>
      <rPr>
        <sz val="12"/>
        <rFont val="宋体"/>
        <family val="0"/>
      </rPr>
      <t>公务用车运行维护费</t>
    </r>
  </si>
  <si>
    <r>
      <t xml:space="preserve"> </t>
    </r>
    <r>
      <rPr>
        <sz val="12"/>
        <rFont val="宋体"/>
        <family val="0"/>
      </rPr>
      <t xml:space="preserve">        </t>
    </r>
    <r>
      <rPr>
        <sz val="12"/>
        <rFont val="宋体"/>
        <family val="0"/>
      </rPr>
      <t>其他交通费用</t>
    </r>
  </si>
  <si>
    <t xml:space="preserve">         税金及附加费用</t>
  </si>
  <si>
    <r>
      <t xml:space="preserve"> </t>
    </r>
    <r>
      <rPr>
        <sz val="12"/>
        <rFont val="宋体"/>
        <family val="0"/>
      </rPr>
      <t xml:space="preserve">        </t>
    </r>
    <r>
      <rPr>
        <sz val="12"/>
        <rFont val="宋体"/>
        <family val="0"/>
      </rPr>
      <t>其他商品和服务支出</t>
    </r>
  </si>
  <si>
    <t>对个人和家庭的补助</t>
  </si>
  <si>
    <r>
      <t xml:space="preserve"> </t>
    </r>
    <r>
      <rPr>
        <sz val="12"/>
        <rFont val="宋体"/>
        <family val="0"/>
      </rPr>
      <t xml:space="preserve">       </t>
    </r>
    <r>
      <rPr>
        <sz val="12"/>
        <rFont val="宋体"/>
        <family val="0"/>
      </rPr>
      <t>离休费</t>
    </r>
  </si>
  <si>
    <r>
      <t xml:space="preserve"> </t>
    </r>
    <r>
      <rPr>
        <sz val="12"/>
        <rFont val="宋体"/>
        <family val="0"/>
      </rPr>
      <t xml:space="preserve">       </t>
    </r>
    <r>
      <rPr>
        <sz val="12"/>
        <rFont val="宋体"/>
        <family val="0"/>
      </rPr>
      <t>退休费</t>
    </r>
  </si>
  <si>
    <t xml:space="preserve">        退职（役）费</t>
  </si>
  <si>
    <r>
      <t xml:space="preserve"> </t>
    </r>
    <r>
      <rPr>
        <sz val="12"/>
        <rFont val="宋体"/>
        <family val="0"/>
      </rPr>
      <t xml:space="preserve">       </t>
    </r>
    <r>
      <rPr>
        <sz val="12"/>
        <rFont val="宋体"/>
        <family val="0"/>
      </rPr>
      <t>抚恤金</t>
    </r>
  </si>
  <si>
    <r>
      <t xml:space="preserve"> </t>
    </r>
    <r>
      <rPr>
        <sz val="12"/>
        <rFont val="宋体"/>
        <family val="0"/>
      </rPr>
      <t xml:space="preserve">       </t>
    </r>
    <r>
      <rPr>
        <sz val="12"/>
        <rFont val="宋体"/>
        <family val="0"/>
      </rPr>
      <t>生活补助</t>
    </r>
  </si>
  <si>
    <t xml:space="preserve">        救济费</t>
  </si>
  <si>
    <r>
      <t xml:space="preserve"> </t>
    </r>
    <r>
      <rPr>
        <sz val="12"/>
        <rFont val="宋体"/>
        <family val="0"/>
      </rPr>
      <t xml:space="preserve">       </t>
    </r>
    <r>
      <rPr>
        <sz val="12"/>
        <rFont val="宋体"/>
        <family val="0"/>
      </rPr>
      <t>医疗费</t>
    </r>
  </si>
  <si>
    <t xml:space="preserve">        助学金</t>
  </si>
  <si>
    <r>
      <t xml:space="preserve"> </t>
    </r>
    <r>
      <rPr>
        <sz val="12"/>
        <rFont val="宋体"/>
        <family val="0"/>
      </rPr>
      <t xml:space="preserve">       奖励</t>
    </r>
    <r>
      <rPr>
        <sz val="12"/>
        <rFont val="宋体"/>
        <family val="0"/>
      </rPr>
      <t>金</t>
    </r>
  </si>
  <si>
    <r>
      <t xml:space="preserve"> </t>
    </r>
    <r>
      <rPr>
        <sz val="12"/>
        <rFont val="宋体"/>
        <family val="0"/>
      </rPr>
      <t xml:space="preserve">       </t>
    </r>
    <r>
      <rPr>
        <sz val="12"/>
        <rFont val="宋体"/>
        <family val="0"/>
      </rPr>
      <t>住房公积金</t>
    </r>
  </si>
  <si>
    <r>
      <t xml:space="preserve"> </t>
    </r>
    <r>
      <rPr>
        <sz val="12"/>
        <rFont val="宋体"/>
        <family val="0"/>
      </rPr>
      <t xml:space="preserve">       </t>
    </r>
    <r>
      <rPr>
        <sz val="12"/>
        <rFont val="宋体"/>
        <family val="0"/>
      </rPr>
      <t>提租补贴</t>
    </r>
  </si>
  <si>
    <r>
      <t xml:space="preserve"> </t>
    </r>
    <r>
      <rPr>
        <sz val="12"/>
        <rFont val="宋体"/>
        <family val="0"/>
      </rPr>
      <t xml:space="preserve">       </t>
    </r>
    <r>
      <rPr>
        <sz val="12"/>
        <rFont val="宋体"/>
        <family val="0"/>
      </rPr>
      <t xml:space="preserve">购房补贴 </t>
    </r>
  </si>
  <si>
    <r>
      <t xml:space="preserve"> </t>
    </r>
    <r>
      <rPr>
        <sz val="12"/>
        <rFont val="宋体"/>
        <family val="0"/>
      </rPr>
      <t xml:space="preserve">       </t>
    </r>
    <r>
      <rPr>
        <sz val="12"/>
        <rFont val="宋体"/>
        <family val="0"/>
      </rPr>
      <t xml:space="preserve">物业服务补贴 </t>
    </r>
  </si>
  <si>
    <r>
      <t xml:space="preserve"> </t>
    </r>
    <r>
      <rPr>
        <sz val="12"/>
        <rFont val="宋体"/>
        <family val="0"/>
      </rPr>
      <t xml:space="preserve">       </t>
    </r>
    <r>
      <rPr>
        <sz val="12"/>
        <rFont val="宋体"/>
        <family val="0"/>
      </rPr>
      <t>其他对个人和家庭的补助支出</t>
    </r>
  </si>
  <si>
    <t>其他资本性支出</t>
  </si>
  <si>
    <t xml:space="preserve">        房屋建筑物购建</t>
  </si>
  <si>
    <r>
      <t xml:space="preserve"> </t>
    </r>
    <r>
      <rPr>
        <sz val="12"/>
        <rFont val="宋体"/>
        <family val="0"/>
      </rPr>
      <t xml:space="preserve">       </t>
    </r>
    <r>
      <rPr>
        <sz val="12"/>
        <rFont val="宋体"/>
        <family val="0"/>
      </rPr>
      <t>办公设备购置</t>
    </r>
  </si>
  <si>
    <r>
      <t xml:space="preserve"> </t>
    </r>
    <r>
      <rPr>
        <sz val="12"/>
        <rFont val="宋体"/>
        <family val="0"/>
      </rPr>
      <t xml:space="preserve">       </t>
    </r>
    <r>
      <rPr>
        <sz val="12"/>
        <rFont val="宋体"/>
        <family val="0"/>
      </rPr>
      <t>专用设备购置</t>
    </r>
  </si>
  <si>
    <r>
      <t xml:space="preserve"> </t>
    </r>
    <r>
      <rPr>
        <sz val="12"/>
        <rFont val="宋体"/>
        <family val="0"/>
      </rPr>
      <t xml:space="preserve">       </t>
    </r>
    <r>
      <rPr>
        <sz val="12"/>
        <rFont val="宋体"/>
        <family val="0"/>
      </rPr>
      <t>信息网络及软件购置更新</t>
    </r>
  </si>
  <si>
    <t xml:space="preserve">        公务用车购置</t>
  </si>
  <si>
    <r>
      <t xml:space="preserve"> </t>
    </r>
    <r>
      <rPr>
        <sz val="12"/>
        <rFont val="宋体"/>
        <family val="0"/>
      </rPr>
      <t xml:space="preserve">       </t>
    </r>
    <r>
      <rPr>
        <sz val="12"/>
        <rFont val="宋体"/>
        <family val="0"/>
      </rPr>
      <t>其他资本性支出</t>
    </r>
  </si>
  <si>
    <t>注：本表设有公式，请勿改变，对应填列部门使用的项目，未使用的项目保留。</t>
  </si>
  <si>
    <t>一般公共预算“三公”经费支出表</t>
  </si>
  <si>
    <t>公开07表</t>
  </si>
  <si>
    <t>因公出国（境）费</t>
  </si>
  <si>
    <t>公务用车购置及运行费</t>
  </si>
  <si>
    <t>公务接待费</t>
  </si>
  <si>
    <t>公务用车
购置费</t>
  </si>
  <si>
    <t>公务用车
运行费</t>
  </si>
  <si>
    <t>政府性基金预算支出表</t>
  </si>
  <si>
    <t>公开08表</t>
  </si>
  <si>
    <t>部门：</t>
  </si>
  <si>
    <t>本年政府性基金预算支出</t>
  </si>
  <si>
    <t>国有资本经营预算支出表</t>
  </si>
  <si>
    <t>公开09表</t>
  </si>
  <si>
    <t>本年国有资本经营预算支出</t>
  </si>
  <si>
    <t>备注</t>
  </si>
  <si>
    <t xml:space="preserve">本级财力安排  </t>
  </si>
  <si>
    <t>上级补助</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</si>
</sst>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0_ "/>
  </numFmts>
  <fonts count="34">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b/>
      <sz val="12"/>
      <name val="宋体"/>
      <family val="0"/>
    </font>
    <font>
      <sz val="9"/>
      <name val="宋体"/>
      <family val="0"/>
    </font>
    <font>
      <b/>
      <sz val="9"/>
      <name val="宋体"/>
      <family val="0"/>
    </font>
    <font>
      <sz val="12"/>
      <name val="黑体"/>
      <family val="3"/>
    </font>
    <font>
      <sz val="16"/>
      <color indexed="8"/>
      <name val="华文中宋"/>
      <family val="0"/>
    </font>
    <font>
      <b/>
      <sz val="11"/>
      <name val="宋体"/>
      <family val="0"/>
    </font>
    <font>
      <sz val="11"/>
      <color indexed="20"/>
      <name val="宋体"/>
      <family val="0"/>
    </font>
    <font>
      <sz val="11"/>
      <color indexed="8"/>
      <name val="宋体"/>
      <family val="0"/>
    </font>
    <font>
      <i/>
      <sz val="11"/>
      <color indexed="23"/>
      <name val="宋体"/>
      <family val="0"/>
    </font>
    <font>
      <b/>
      <sz val="11"/>
      <color indexed="56"/>
      <name val="宋体"/>
      <family val="0"/>
    </font>
    <font>
      <u val="single"/>
      <sz val="11"/>
      <color indexed="20"/>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sz val="11"/>
      <color indexed="52"/>
      <name val="宋体"/>
      <family val="0"/>
    </font>
    <font>
      <sz val="10"/>
      <name val="Arial"/>
      <family val="2"/>
    </font>
    <font>
      <sz val="9"/>
      <name val="Calibri"/>
      <family val="0"/>
    </font>
    <font>
      <sz val="9"/>
      <name val="Cambria"/>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3" fillId="0" borderId="0" applyFont="0" applyFill="0" applyBorder="0" applyAlignment="0" applyProtection="0"/>
    <xf numFmtId="0" fontId="13" fillId="2" borderId="0" applyNumberFormat="0" applyBorder="0" applyAlignment="0" applyProtection="0"/>
    <xf numFmtId="0" fontId="24" fillId="3" borderId="1" applyNumberFormat="0" applyAlignment="0" applyProtection="0"/>
    <xf numFmtId="44" fontId="13" fillId="0" borderId="0" applyFont="0" applyFill="0" applyBorder="0" applyAlignment="0" applyProtection="0"/>
    <xf numFmtId="41" fontId="13" fillId="0" borderId="0" applyFont="0" applyFill="0" applyBorder="0" applyAlignment="0" applyProtection="0"/>
    <xf numFmtId="0" fontId="13" fillId="4" borderId="0" applyNumberFormat="0" applyBorder="0" applyAlignment="0" applyProtection="0"/>
    <xf numFmtId="0" fontId="12" fillId="5" borderId="0" applyNumberFormat="0" applyBorder="0" applyAlignment="0" applyProtection="0"/>
    <xf numFmtId="43" fontId="13" fillId="0" borderId="0" applyFont="0" applyFill="0" applyBorder="0" applyAlignment="0" applyProtection="0"/>
    <xf numFmtId="0" fontId="18" fillId="4" borderId="0" applyNumberFormat="0" applyBorder="0" applyAlignment="0" applyProtection="0"/>
    <xf numFmtId="0" fontId="22" fillId="0" borderId="0" applyNumberFormat="0" applyFill="0" applyBorder="0" applyAlignment="0" applyProtection="0"/>
    <xf numFmtId="0" fontId="12" fillId="5" borderId="0" applyNumberFormat="0" applyBorder="0" applyAlignment="0" applyProtection="0"/>
    <xf numFmtId="9" fontId="13" fillId="0" borderId="0" applyFont="0" applyFill="0" applyBorder="0" applyAlignment="0" applyProtection="0"/>
    <xf numFmtId="0" fontId="16" fillId="0" borderId="0" applyNumberFormat="0" applyFill="0" applyBorder="0" applyAlignment="0" applyProtection="0"/>
    <xf numFmtId="0" fontId="13" fillId="6" borderId="2" applyNumberFormat="0" applyFont="0" applyAlignment="0" applyProtection="0"/>
    <xf numFmtId="0" fontId="0" fillId="0" borderId="0">
      <alignment vertical="center"/>
      <protection/>
    </xf>
    <xf numFmtId="0" fontId="18" fillId="7" borderId="0" applyNumberFormat="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0" fillId="0" borderId="0">
      <alignment/>
      <protection/>
    </xf>
    <xf numFmtId="0" fontId="14" fillId="0" borderId="0" applyNumberFormat="0" applyFill="0" applyBorder="0" applyAlignment="0" applyProtection="0"/>
    <xf numFmtId="0" fontId="0" fillId="0" borderId="0">
      <alignment/>
      <protection/>
    </xf>
    <xf numFmtId="0" fontId="19" fillId="0" borderId="3" applyNumberFormat="0" applyFill="0" applyAlignment="0" applyProtection="0"/>
    <xf numFmtId="0" fontId="28"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17" fillId="10" borderId="6" applyNumberFormat="0" applyAlignment="0" applyProtection="0"/>
    <xf numFmtId="0" fontId="29" fillId="10" borderId="1" applyNumberFormat="0" applyAlignment="0" applyProtection="0"/>
    <xf numFmtId="0" fontId="27" fillId="11" borderId="7" applyNumberFormat="0" applyAlignment="0" applyProtection="0"/>
    <xf numFmtId="0" fontId="13" fillId="3" borderId="0" applyNumberFormat="0" applyBorder="0" applyAlignment="0" applyProtection="0"/>
    <xf numFmtId="0" fontId="18" fillId="12" borderId="0" applyNumberFormat="0" applyBorder="0" applyAlignment="0" applyProtection="0"/>
    <xf numFmtId="0" fontId="30" fillId="0" borderId="8" applyNumberFormat="0" applyFill="0" applyAlignment="0" applyProtection="0"/>
    <xf numFmtId="0" fontId="20" fillId="0" borderId="9" applyNumberFormat="0" applyFill="0" applyAlignment="0" applyProtection="0"/>
    <xf numFmtId="0" fontId="25" fillId="2" borderId="0" applyNumberFormat="0" applyBorder="0" applyAlignment="0" applyProtection="0"/>
    <xf numFmtId="0" fontId="25" fillId="2" borderId="0" applyNumberFormat="0" applyBorder="0" applyAlignment="0" applyProtection="0"/>
    <xf numFmtId="0" fontId="23" fillId="13" borderId="0" applyNumberFormat="0" applyBorder="0" applyAlignment="0" applyProtection="0"/>
    <xf numFmtId="0" fontId="13" fillId="14" borderId="0" applyNumberFormat="0" applyBorder="0" applyAlignment="0" applyProtection="0"/>
    <xf numFmtId="0" fontId="18"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0" fillId="0" borderId="0">
      <alignment vertical="center"/>
      <protection/>
    </xf>
    <xf numFmtId="0" fontId="13"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8" fillId="20" borderId="0" applyNumberFormat="0" applyBorder="0" applyAlignment="0" applyProtection="0"/>
    <xf numFmtId="0" fontId="13"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3" fillId="22" borderId="0" applyNumberFormat="0" applyBorder="0" applyAlignment="0" applyProtection="0"/>
    <xf numFmtId="0" fontId="18" fillId="23" borderId="0" applyNumberFormat="0" applyBorder="0" applyAlignment="0" applyProtection="0"/>
    <xf numFmtId="0" fontId="12" fillId="5" borderId="0" applyNumberFormat="0" applyBorder="0" applyAlignment="0" applyProtection="0"/>
    <xf numFmtId="0" fontId="13"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31" fillId="0" borderId="0">
      <alignment/>
      <protection/>
    </xf>
  </cellStyleXfs>
  <cellXfs count="160">
    <xf numFmtId="0" fontId="0" fillId="0" borderId="0" xfId="0" applyAlignment="1">
      <alignment/>
    </xf>
    <xf numFmtId="0" fontId="2" fillId="24" borderId="0" xfId="58" applyFont="1" applyFill="1" applyAlignment="1">
      <alignment vertical="center" wrapText="1"/>
      <protection/>
    </xf>
    <xf numFmtId="0" fontId="3" fillId="24"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2" fillId="24" borderId="0" xfId="58" applyFont="1" applyFill="1" applyAlignment="1">
      <alignment horizontal="center" vertical="center" wrapText="1"/>
      <protection/>
    </xf>
    <xf numFmtId="0" fontId="3" fillId="24" borderId="0" xfId="58" applyFont="1" applyFill="1" applyAlignment="1">
      <alignment horizontal="right" vertical="center" wrapText="1"/>
      <protection/>
    </xf>
    <xf numFmtId="0" fontId="3" fillId="24" borderId="0" xfId="58" applyFont="1" applyFill="1" applyBorder="1" applyAlignment="1">
      <alignment horizontal="left" vertical="center" wrapText="1"/>
      <protection/>
    </xf>
    <xf numFmtId="0" fontId="3" fillId="24" borderId="0" xfId="58" applyFont="1" applyFill="1" applyBorder="1" applyAlignment="1">
      <alignment vertical="center" wrapText="1"/>
      <protection/>
    </xf>
    <xf numFmtId="0" fontId="3" fillId="24" borderId="0" xfId="58" applyFont="1" applyFill="1" applyBorder="1" applyAlignment="1">
      <alignment horizontal="right" vertical="center" wrapText="1"/>
      <protection/>
    </xf>
    <xf numFmtId="0" fontId="0" fillId="0" borderId="10" xfId="58" applyFont="1" applyBorder="1" applyAlignment="1">
      <alignment horizontal="center" vertical="center" wrapText="1"/>
      <protection/>
    </xf>
    <xf numFmtId="0" fontId="0" fillId="0" borderId="11"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11" xfId="58" applyFont="1" applyFill="1" applyBorder="1" applyAlignment="1">
      <alignment horizontal="center" vertical="center" wrapText="1"/>
      <protection/>
    </xf>
    <xf numFmtId="0" fontId="0" fillId="0" borderId="12" xfId="58" applyFont="1" applyFill="1" applyBorder="1" applyAlignment="1">
      <alignment horizontal="center" vertical="center" wrapText="1"/>
      <protection/>
    </xf>
    <xf numFmtId="0" fontId="0" fillId="0" borderId="13" xfId="58" applyFont="1" applyBorder="1" applyAlignment="1">
      <alignment horizontal="center" vertical="center" wrapText="1"/>
      <protection/>
    </xf>
    <xf numFmtId="0" fontId="0" fillId="0" borderId="13" xfId="58" applyFont="1" applyFill="1" applyBorder="1" applyAlignment="1">
      <alignment horizontal="center" vertical="center" wrapText="1"/>
      <protection/>
    </xf>
    <xf numFmtId="0" fontId="0" fillId="0" borderId="13" xfId="58" applyFont="1" applyBorder="1" applyAlignment="1">
      <alignment vertical="center" wrapText="1"/>
      <protection/>
    </xf>
    <xf numFmtId="4" fontId="0" fillId="0" borderId="13" xfId="58" applyNumberFormat="1" applyFont="1" applyFill="1" applyBorder="1" applyAlignment="1">
      <alignment horizontal="center" vertical="center" wrapText="1"/>
      <protection/>
    </xf>
    <xf numFmtId="0" fontId="0" fillId="0" borderId="13" xfId="58" applyFont="1" applyFill="1" applyBorder="1" applyAlignment="1">
      <alignment vertical="center" wrapText="1"/>
      <protection/>
    </xf>
    <xf numFmtId="4" fontId="0" fillId="0" borderId="13" xfId="58" applyNumberFormat="1" applyFont="1" applyFill="1" applyBorder="1" applyAlignment="1">
      <alignment vertical="center" wrapText="1"/>
      <protection/>
    </xf>
    <xf numFmtId="0" fontId="0" fillId="0" borderId="0" xfId="58" applyFont="1" applyBorder="1" applyAlignment="1">
      <alignment horizontal="left" vertical="center"/>
      <protection/>
    </xf>
    <xf numFmtId="0" fontId="4" fillId="24" borderId="0" xfId="58" applyFont="1" applyFill="1" applyAlignment="1">
      <alignment horizontal="center" vertical="center" wrapText="1"/>
      <protection/>
    </xf>
    <xf numFmtId="0" fontId="5" fillId="24" borderId="0" xfId="15" applyFont="1" applyFill="1" applyAlignment="1">
      <alignment horizontal="left" vertical="center"/>
      <protection/>
    </xf>
    <xf numFmtId="0" fontId="1" fillId="0" borderId="13" xfId="58" applyFont="1" applyFill="1" applyBorder="1" applyAlignment="1">
      <alignment horizontal="center" vertical="center" wrapText="1"/>
      <protection/>
    </xf>
    <xf numFmtId="0" fontId="0" fillId="0" borderId="0" xfId="58" applyFont="1" applyBorder="1" applyAlignment="1">
      <alignment horizontal="left" vertical="center" wrapText="1"/>
      <protection/>
    </xf>
    <xf numFmtId="0" fontId="5" fillId="24" borderId="0" xfId="15" applyFont="1" applyFill="1" applyAlignment="1">
      <alignment horizontal="right" vertical="center"/>
      <protection/>
    </xf>
    <xf numFmtId="0" fontId="0" fillId="0" borderId="0" xfId="58" applyAlignment="1">
      <alignment horizontal="center" vertical="center" wrapText="1"/>
      <protection/>
    </xf>
    <xf numFmtId="0" fontId="3" fillId="24" borderId="0" xfId="58" applyFont="1" applyFill="1" applyAlignment="1">
      <alignment horizontal="center" vertical="center" wrapText="1"/>
      <protection/>
    </xf>
    <xf numFmtId="0" fontId="5" fillId="25" borderId="0" xfId="15" applyFont="1" applyFill="1" applyAlignment="1">
      <alignment horizontal="left" vertical="center"/>
      <protection/>
    </xf>
    <xf numFmtId="0" fontId="3" fillId="25" borderId="0" xfId="58" applyFont="1" applyFill="1" applyAlignment="1">
      <alignment horizontal="center" vertical="center" wrapText="1"/>
      <protection/>
    </xf>
    <xf numFmtId="0" fontId="3" fillId="25" borderId="0" xfId="58" applyFont="1" applyFill="1" applyBorder="1" applyAlignment="1">
      <alignment vertical="center" wrapText="1"/>
      <protection/>
    </xf>
    <xf numFmtId="0" fontId="5" fillId="25" borderId="0" xfId="15" applyFont="1" applyFill="1" applyAlignment="1">
      <alignment horizontal="center" vertical="center"/>
      <protection/>
    </xf>
    <xf numFmtId="0" fontId="0" fillId="25" borderId="13" xfId="58" applyFont="1" applyFill="1" applyBorder="1" applyAlignment="1">
      <alignment horizontal="center" vertical="center" wrapText="1"/>
      <protection/>
    </xf>
    <xf numFmtId="0" fontId="0" fillId="25" borderId="13" xfId="58" applyFont="1" applyFill="1" applyBorder="1" applyAlignment="1">
      <alignment horizontal="left" vertical="center" wrapText="1"/>
      <protection/>
    </xf>
    <xf numFmtId="0" fontId="6" fillId="25" borderId="13" xfId="58" applyFont="1" applyFill="1" applyBorder="1" applyAlignment="1">
      <alignment horizontal="left" vertical="center" wrapText="1"/>
      <protection/>
    </xf>
    <xf numFmtId="0" fontId="6" fillId="0" borderId="13" xfId="58" applyFont="1" applyFill="1" applyBorder="1" applyAlignment="1">
      <alignment horizontal="center" vertical="center" wrapText="1"/>
      <protection/>
    </xf>
    <xf numFmtId="176" fontId="6" fillId="0" borderId="13" xfId="58" applyNumberFormat="1" applyFont="1" applyFill="1" applyBorder="1" applyAlignment="1">
      <alignment horizontal="center" vertical="center" wrapText="1"/>
      <protection/>
    </xf>
    <xf numFmtId="0" fontId="0" fillId="0" borderId="13" xfId="58" applyFont="1" applyFill="1" applyBorder="1" applyAlignment="1">
      <alignment horizontal="center" vertical="center" wrapText="1"/>
      <protection/>
    </xf>
    <xf numFmtId="176" fontId="0" fillId="0" borderId="13" xfId="58" applyNumberFormat="1" applyFont="1" applyFill="1" applyBorder="1" applyAlignment="1">
      <alignment horizontal="center" vertical="center" wrapText="1"/>
      <protection/>
    </xf>
    <xf numFmtId="177" fontId="0" fillId="0" borderId="13" xfId="58" applyNumberFormat="1" applyFont="1" applyFill="1" applyBorder="1" applyAlignment="1">
      <alignment horizontal="center" vertical="center" wrapText="1"/>
      <protection/>
    </xf>
    <xf numFmtId="4" fontId="6" fillId="0" borderId="13" xfId="58" applyNumberFormat="1" applyFont="1" applyFill="1" applyBorder="1" applyAlignment="1">
      <alignment vertical="center" wrapText="1"/>
      <protection/>
    </xf>
    <xf numFmtId="0" fontId="6" fillId="25" borderId="13" xfId="58" applyFont="1" applyFill="1" applyBorder="1" applyAlignment="1">
      <alignment horizontal="center" vertical="center" wrapText="1"/>
      <protection/>
    </xf>
    <xf numFmtId="2" fontId="6" fillId="0" borderId="13" xfId="58" applyNumberFormat="1" applyFont="1" applyFill="1" applyBorder="1" applyAlignment="1">
      <alignment horizontal="center" vertical="center" wrapText="1"/>
      <protection/>
    </xf>
    <xf numFmtId="177" fontId="6" fillId="0" borderId="13" xfId="58" applyNumberFormat="1" applyFont="1" applyFill="1" applyBorder="1" applyAlignment="1">
      <alignment horizontal="center" vertical="center" wrapText="1"/>
      <protection/>
    </xf>
    <xf numFmtId="0" fontId="0" fillId="25" borderId="0" xfId="58" applyFont="1" applyFill="1" applyBorder="1" applyAlignment="1">
      <alignment horizontal="left" vertical="center" wrapText="1"/>
      <protection/>
    </xf>
    <xf numFmtId="0" fontId="0" fillId="25" borderId="0" xfId="58" applyFont="1" applyFill="1" applyBorder="1" applyAlignment="1">
      <alignment horizontal="left" vertical="center"/>
      <protection/>
    </xf>
    <xf numFmtId="0" fontId="0" fillId="0" borderId="0" xfId="58" applyFont="1" applyAlignment="1">
      <alignment horizontal="left" vertical="center"/>
      <protection/>
    </xf>
    <xf numFmtId="0" fontId="5" fillId="24" borderId="0" xfId="15" applyFont="1" applyFill="1" applyAlignment="1">
      <alignment horizontal="center" vertical="center"/>
      <protection/>
    </xf>
    <xf numFmtId="0" fontId="5" fillId="24" borderId="14" xfId="15" applyFont="1" applyFill="1" applyBorder="1" applyAlignment="1">
      <alignment horizontal="left" vertical="center"/>
      <protection/>
    </xf>
    <xf numFmtId="0" fontId="0" fillId="0" borderId="15" xfId="58" applyFont="1" applyFill="1" applyBorder="1" applyAlignment="1">
      <alignment horizontal="center" vertical="center" wrapText="1"/>
      <protection/>
    </xf>
    <xf numFmtId="0" fontId="0" fillId="0" borderId="16" xfId="58" applyFont="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15" xfId="58" applyFont="1" applyBorder="1" applyAlignment="1">
      <alignment horizontal="center" vertical="center" wrapText="1"/>
      <protection/>
    </xf>
    <xf numFmtId="0" fontId="0" fillId="0" borderId="19" xfId="58" applyFont="1" applyFill="1" applyBorder="1" applyAlignment="1">
      <alignment horizontal="center" vertical="center" wrapText="1"/>
      <protection/>
    </xf>
    <xf numFmtId="0" fontId="0" fillId="0" borderId="19" xfId="58" applyFont="1" applyBorder="1" applyAlignment="1">
      <alignment horizontal="center" vertical="center" wrapText="1"/>
      <protection/>
    </xf>
    <xf numFmtId="0" fontId="0" fillId="0" borderId="20" xfId="58" applyFont="1" applyBorder="1" applyAlignment="1">
      <alignment horizontal="center" vertical="center" wrapText="1"/>
      <protection/>
    </xf>
    <xf numFmtId="0" fontId="0" fillId="0" borderId="20" xfId="58" applyFont="1" applyBorder="1" applyAlignment="1">
      <alignment vertical="center" wrapText="1"/>
      <protection/>
    </xf>
    <xf numFmtId="0" fontId="0" fillId="0" borderId="20" xfId="58" applyFont="1" applyFill="1" applyBorder="1" applyAlignment="1">
      <alignment vertical="center" wrapText="1"/>
      <protection/>
    </xf>
    <xf numFmtId="0" fontId="0" fillId="24" borderId="13" xfId="0" applyNumberFormat="1" applyFont="1" applyFill="1" applyBorder="1" applyAlignment="1">
      <alignment vertical="center" wrapText="1"/>
    </xf>
    <xf numFmtId="178" fontId="7" fillId="24" borderId="13" xfId="0" applyNumberFormat="1" applyFont="1" applyFill="1" applyBorder="1" applyAlignment="1">
      <alignment horizontal="left" vertical="center" wrapText="1"/>
    </xf>
    <xf numFmtId="178" fontId="7" fillId="0" borderId="13" xfId="0" applyNumberFormat="1" applyFont="1" applyFill="1" applyBorder="1" applyAlignment="1">
      <alignment horizontal="center" vertical="center" wrapText="1"/>
    </xf>
    <xf numFmtId="49" fontId="0" fillId="24" borderId="13" xfId="0" applyNumberFormat="1" applyFont="1" applyFill="1" applyBorder="1" applyAlignment="1">
      <alignment vertical="center" wrapText="1"/>
    </xf>
    <xf numFmtId="178" fontId="0" fillId="0" borderId="13" xfId="0" applyNumberFormat="1" applyFont="1" applyFill="1" applyBorder="1" applyAlignment="1">
      <alignment horizontal="center" vertical="center" wrapText="1"/>
    </xf>
    <xf numFmtId="178" fontId="32" fillId="24" borderId="13" xfId="0" applyNumberFormat="1" applyFont="1" applyFill="1" applyBorder="1" applyAlignment="1">
      <alignment horizontal="left" vertical="center" wrapText="1"/>
    </xf>
    <xf numFmtId="178" fontId="33" fillId="0" borderId="13" xfId="0" applyNumberFormat="1"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Fill="1" applyBorder="1" applyAlignment="1">
      <alignment horizontal="center" vertical="center"/>
    </xf>
    <xf numFmtId="178" fontId="7" fillId="24" borderId="13" xfId="0" applyNumberFormat="1" applyFont="1" applyFill="1" applyBorder="1" applyAlignment="1">
      <alignment horizontal="left" vertical="center"/>
    </xf>
    <xf numFmtId="178" fontId="7" fillId="0" borderId="13" xfId="0" applyNumberFormat="1" applyFont="1" applyFill="1" applyBorder="1" applyAlignment="1">
      <alignment horizontal="center" vertical="center"/>
    </xf>
    <xf numFmtId="178" fontId="8" fillId="24" borderId="13" xfId="0" applyNumberFormat="1" applyFont="1" applyFill="1" applyBorder="1" applyAlignment="1">
      <alignment horizontal="left" vertical="center"/>
    </xf>
    <xf numFmtId="0" fontId="8" fillId="0" borderId="13" xfId="58" applyFont="1" applyFill="1" applyBorder="1" applyAlignment="1">
      <alignment horizontal="center" vertical="center" wrapText="1"/>
      <protection/>
    </xf>
    <xf numFmtId="0" fontId="7" fillId="0" borderId="13" xfId="58" applyFont="1" applyFill="1" applyBorder="1" applyAlignment="1">
      <alignment horizontal="center" vertical="center" wrapText="1"/>
      <protection/>
    </xf>
    <xf numFmtId="0" fontId="8" fillId="0" borderId="13" xfId="58" applyFont="1" applyBorder="1" applyAlignment="1">
      <alignment horizontal="left" vertical="center" wrapText="1"/>
      <protection/>
    </xf>
    <xf numFmtId="0" fontId="7" fillId="0" borderId="13" xfId="58" applyFont="1" applyBorder="1" applyAlignment="1">
      <alignment horizontal="left" vertical="center" wrapText="1"/>
      <protection/>
    </xf>
    <xf numFmtId="0" fontId="8" fillId="0" borderId="13" xfId="58" applyFont="1" applyBorder="1" applyAlignment="1">
      <alignment horizontal="center" vertical="center" wrapText="1"/>
      <protection/>
    </xf>
    <xf numFmtId="2" fontId="8" fillId="0" borderId="13" xfId="58" applyNumberFormat="1" applyFont="1" applyBorder="1" applyAlignment="1">
      <alignment horizontal="center" vertical="center" wrapText="1"/>
      <protection/>
    </xf>
    <xf numFmtId="0" fontId="3" fillId="0" borderId="0" xfId="58" applyFont="1" applyAlignment="1">
      <alignment horizontal="left" vertical="center"/>
      <protection/>
    </xf>
    <xf numFmtId="0" fontId="0" fillId="0" borderId="0" xfId="58" applyFont="1" applyAlignment="1">
      <alignment horizontal="center" vertical="center"/>
      <protection/>
    </xf>
    <xf numFmtId="0" fontId="0" fillId="24" borderId="13" xfId="58" applyFont="1" applyFill="1" applyBorder="1" applyAlignment="1">
      <alignment horizontal="center" vertical="center" wrapText="1"/>
      <protection/>
    </xf>
    <xf numFmtId="178" fontId="7" fillId="0" borderId="13" xfId="58" applyNumberFormat="1" applyFont="1" applyFill="1" applyBorder="1" applyAlignment="1">
      <alignment horizontal="center" vertical="center" wrapText="1"/>
      <protection/>
    </xf>
    <xf numFmtId="9" fontId="7" fillId="0" borderId="13" xfId="58" applyNumberFormat="1" applyFont="1" applyFill="1" applyBorder="1" applyAlignment="1">
      <alignment horizontal="center" vertical="center" wrapText="1"/>
      <protection/>
    </xf>
    <xf numFmtId="9" fontId="7" fillId="0" borderId="13" xfId="58" applyNumberFormat="1" applyFont="1" applyFill="1" applyBorder="1" applyAlignment="1">
      <alignment horizontal="center" vertical="center" wrapText="1"/>
      <protection/>
    </xf>
    <xf numFmtId="0" fontId="8" fillId="0" borderId="13" xfId="58" applyFont="1" applyFill="1" applyBorder="1" applyAlignment="1">
      <alignment horizontal="center" vertical="center" wrapText="1"/>
      <protection/>
    </xf>
    <xf numFmtId="9" fontId="8" fillId="0" borderId="13" xfId="58" applyNumberFormat="1" applyFont="1" applyFill="1" applyBorder="1" applyAlignment="1">
      <alignment horizontal="center" vertical="center" wrapText="1"/>
      <protection/>
    </xf>
    <xf numFmtId="0" fontId="7" fillId="0" borderId="13" xfId="58" applyFont="1" applyBorder="1" applyAlignment="1">
      <alignment horizontal="center" vertical="center" wrapText="1"/>
      <protection/>
    </xf>
    <xf numFmtId="9" fontId="7" fillId="0" borderId="13" xfId="58" applyNumberFormat="1" applyFont="1" applyBorder="1" applyAlignment="1">
      <alignment horizontal="center" vertical="center" wrapText="1"/>
      <protection/>
    </xf>
    <xf numFmtId="9" fontId="8" fillId="0" borderId="13" xfId="58" applyNumberFormat="1" applyFont="1" applyBorder="1" applyAlignment="1">
      <alignment horizontal="center" vertical="center" wrapText="1"/>
      <protection/>
    </xf>
    <xf numFmtId="0" fontId="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NumberFormat="1" applyAlignment="1">
      <alignment horizontal="right" vertical="center"/>
      <protection/>
    </xf>
    <xf numFmtId="0" fontId="0" fillId="0" borderId="0" xfId="15" applyBorder="1" applyAlignment="1">
      <alignment horizontal="right" vertical="center"/>
      <protection/>
    </xf>
    <xf numFmtId="0" fontId="9" fillId="0" borderId="0" xfId="15" applyFont="1" applyAlignment="1">
      <alignment horizontal="left" vertical="center"/>
      <protection/>
    </xf>
    <xf numFmtId="0" fontId="10" fillId="0" borderId="0" xfId="15" applyFont="1" applyFill="1" applyAlignment="1">
      <alignment horizontal="center" vertical="center"/>
      <protection/>
    </xf>
    <xf numFmtId="0" fontId="2" fillId="0" borderId="0" xfId="15" applyFont="1" applyBorder="1" applyAlignment="1">
      <alignment horizontal="right" vertical="center"/>
      <protection/>
    </xf>
    <xf numFmtId="0" fontId="0" fillId="24" borderId="0" xfId="15" applyFill="1" applyAlignment="1">
      <alignment horizontal="right" vertical="center"/>
      <protection/>
    </xf>
    <xf numFmtId="0" fontId="0" fillId="24" borderId="0" xfId="15" applyNumberFormat="1" applyFill="1" applyAlignment="1">
      <alignment horizontal="right" vertical="center"/>
      <protection/>
    </xf>
    <xf numFmtId="0" fontId="5" fillId="24" borderId="0" xfId="15" applyNumberFormat="1" applyFont="1" applyFill="1" applyAlignment="1">
      <alignment horizontal="right" vertical="center"/>
      <protection/>
    </xf>
    <xf numFmtId="178" fontId="0" fillId="24" borderId="13" xfId="15" applyNumberFormat="1" applyFont="1" applyFill="1" applyBorder="1" applyAlignment="1">
      <alignment horizontal="center" vertical="center"/>
      <protection/>
    </xf>
    <xf numFmtId="0" fontId="3" fillId="0" borderId="0" xfId="15" applyFont="1" applyBorder="1" applyAlignment="1">
      <alignment horizontal="right" vertical="center"/>
      <protection/>
    </xf>
    <xf numFmtId="0" fontId="0" fillId="24" borderId="13" xfId="15" applyNumberFormat="1" applyFont="1" applyFill="1" applyBorder="1" applyAlignment="1">
      <alignment horizontal="center" vertical="center"/>
      <protection/>
    </xf>
    <xf numFmtId="0" fontId="0" fillId="24" borderId="13" xfId="15" applyNumberFormat="1" applyFont="1" applyFill="1" applyBorder="1" applyAlignment="1">
      <alignment horizontal="center" vertical="center" wrapText="1"/>
      <protection/>
    </xf>
    <xf numFmtId="178" fontId="0" fillId="24" borderId="13" xfId="15" applyNumberFormat="1" applyFont="1" applyFill="1" applyBorder="1" applyAlignment="1">
      <alignment horizontal="left" vertical="center"/>
      <protection/>
    </xf>
    <xf numFmtId="178" fontId="1" fillId="0" borderId="13" xfId="15" applyNumberFormat="1" applyFont="1" applyFill="1" applyBorder="1" applyAlignment="1">
      <alignment horizontal="center" vertical="center"/>
      <protection/>
    </xf>
    <xf numFmtId="178" fontId="1" fillId="0" borderId="13" xfId="15" applyNumberFormat="1" applyFont="1" applyFill="1" applyBorder="1" applyAlignment="1">
      <alignment horizontal="left" vertical="center"/>
      <protection/>
    </xf>
    <xf numFmtId="178" fontId="1" fillId="24" borderId="13" xfId="15" applyNumberFormat="1" applyFont="1" applyFill="1" applyBorder="1" applyAlignment="1">
      <alignment horizontal="left" vertical="center"/>
      <protection/>
    </xf>
    <xf numFmtId="0" fontId="1" fillId="0" borderId="13" xfId="15" applyNumberFormat="1" applyFont="1" applyFill="1" applyBorder="1" applyAlignment="1">
      <alignment horizontal="right" vertical="center"/>
      <protection/>
    </xf>
    <xf numFmtId="0" fontId="1" fillId="24" borderId="13" xfId="15" applyNumberFormat="1" applyFont="1" applyFill="1" applyBorder="1" applyAlignment="1">
      <alignment horizontal="center" vertical="center"/>
      <protection/>
    </xf>
    <xf numFmtId="178" fontId="1" fillId="0" borderId="13" xfId="15" applyNumberFormat="1" applyFont="1" applyFill="1" applyBorder="1" applyAlignment="1">
      <alignment vertical="center"/>
      <protection/>
    </xf>
    <xf numFmtId="178" fontId="0" fillId="0" borderId="13" xfId="15" applyNumberFormat="1" applyFont="1" applyFill="1" applyBorder="1" applyAlignment="1">
      <alignment horizontal="left" vertical="center"/>
      <protection/>
    </xf>
    <xf numFmtId="0" fontId="1" fillId="0" borderId="13" xfId="15" applyNumberFormat="1" applyFont="1" applyFill="1" applyBorder="1" applyAlignment="1">
      <alignment horizontal="center" vertical="center"/>
      <protection/>
    </xf>
    <xf numFmtId="178" fontId="11" fillId="0" borderId="13" xfId="15" applyNumberFormat="1" applyFont="1" applyFill="1" applyBorder="1" applyAlignment="1">
      <alignment horizontal="center" vertical="center"/>
      <protection/>
    </xf>
    <xf numFmtId="0" fontId="11" fillId="0" borderId="13" xfId="15" applyNumberFormat="1" applyFont="1" applyFill="1" applyBorder="1" applyAlignment="1">
      <alignment vertical="center"/>
      <protection/>
    </xf>
    <xf numFmtId="0" fontId="1" fillId="0" borderId="13" xfId="15" applyNumberFormat="1" applyFont="1" applyFill="1" applyBorder="1" applyAlignment="1">
      <alignment vertical="center"/>
      <protection/>
    </xf>
    <xf numFmtId="178" fontId="1" fillId="24" borderId="13" xfId="15" applyNumberFormat="1" applyFont="1" applyFill="1" applyBorder="1" applyAlignment="1">
      <alignment horizontal="center" vertical="center"/>
      <protection/>
    </xf>
    <xf numFmtId="0" fontId="3" fillId="0" borderId="0" xfId="15" applyFont="1" applyBorder="1" applyAlignment="1">
      <alignment horizontal="left" vertical="center" wrapText="1"/>
      <protection/>
    </xf>
    <xf numFmtId="0" fontId="3" fillId="0" borderId="0" xfId="15" applyFont="1" applyBorder="1" applyAlignment="1">
      <alignment horizontal="left" vertical="center"/>
      <protection/>
    </xf>
    <xf numFmtId="0" fontId="2"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2" fillId="0" borderId="0" xfId="0" applyFont="1" applyAlignment="1">
      <alignment horizontal="center" vertical="center"/>
    </xf>
    <xf numFmtId="0" fontId="0" fillId="24" borderId="0" xfId="0" applyFill="1" applyAlignment="1">
      <alignment horizontal="right" vertical="center"/>
    </xf>
    <xf numFmtId="0" fontId="0" fillId="0" borderId="0" xfId="0" applyAlignment="1">
      <alignment horizontal="left" vertical="center"/>
    </xf>
    <xf numFmtId="0" fontId="0" fillId="0" borderId="0" xfId="0" applyFont="1" applyAlignment="1">
      <alignment horizontal="left" vertical="center"/>
    </xf>
    <xf numFmtId="0" fontId="5" fillId="24" borderId="0" xfId="0" applyFont="1" applyFill="1" applyAlignment="1">
      <alignment horizontal="center" vertical="center"/>
    </xf>
    <xf numFmtId="0" fontId="0" fillId="0" borderId="13" xfId="0" applyFont="1" applyBorder="1" applyAlignment="1">
      <alignment horizontal="center" vertical="center" wrapText="1"/>
    </xf>
    <xf numFmtId="178" fontId="0" fillId="24" borderId="13" xfId="0" applyNumberFormat="1" applyFont="1" applyFill="1" applyBorder="1" applyAlignment="1">
      <alignment horizontal="center" vertical="center" wrapText="1"/>
    </xf>
    <xf numFmtId="0" fontId="0" fillId="0" borderId="13" xfId="0" applyFont="1" applyBorder="1" applyAlignment="1">
      <alignment vertical="center" wrapText="1"/>
    </xf>
    <xf numFmtId="0" fontId="0" fillId="0" borderId="13" xfId="0" applyFont="1" applyBorder="1" applyAlignment="1">
      <alignment horizontal="right" vertical="center"/>
    </xf>
    <xf numFmtId="0" fontId="7" fillId="0" borderId="13" xfId="0" applyFont="1" applyBorder="1" applyAlignment="1">
      <alignment horizontal="center" vertical="center"/>
    </xf>
    <xf numFmtId="178" fontId="0" fillId="0" borderId="13" xfId="0" applyNumberFormat="1" applyFont="1" applyFill="1" applyBorder="1" applyAlignment="1">
      <alignment horizontal="right" vertical="center"/>
    </xf>
    <xf numFmtId="0" fontId="0" fillId="0" borderId="0" xfId="0" applyFont="1" applyBorder="1" applyAlignment="1">
      <alignment horizontal="lef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10" fillId="0" borderId="0" xfId="0" applyFont="1" applyFill="1" applyAlignment="1">
      <alignment horizontal="center" vertical="center"/>
    </xf>
    <xf numFmtId="178" fontId="0" fillId="24" borderId="10" xfId="0" applyNumberFormat="1" applyFont="1" applyFill="1" applyBorder="1" applyAlignment="1">
      <alignment horizontal="center" vertical="center" wrapText="1"/>
    </xf>
    <xf numFmtId="178" fontId="0" fillId="24" borderId="11" xfId="0" applyNumberFormat="1" applyFont="1" applyFill="1" applyBorder="1" applyAlignment="1">
      <alignment horizontal="center" vertical="center" wrapText="1"/>
    </xf>
    <xf numFmtId="178" fontId="0" fillId="24" borderId="12" xfId="0" applyNumberFormat="1" applyFont="1" applyFill="1" applyBorder="1" applyAlignment="1">
      <alignment horizontal="center" vertical="center" wrapText="1"/>
    </xf>
    <xf numFmtId="178" fontId="0" fillId="24" borderId="15" xfId="0" applyNumberFormat="1" applyFont="1" applyFill="1" applyBorder="1" applyAlignment="1">
      <alignment horizontal="center" vertical="center" wrapText="1"/>
    </xf>
    <xf numFmtId="178" fontId="0" fillId="0" borderId="15" xfId="0" applyNumberFormat="1" applyFont="1" applyFill="1" applyBorder="1" applyAlignment="1">
      <alignment horizontal="center" vertical="center" wrapText="1"/>
    </xf>
    <xf numFmtId="178" fontId="0" fillId="24" borderId="19" xfId="0" applyNumberFormat="1" applyFont="1" applyFill="1" applyBorder="1" applyAlignment="1">
      <alignment horizontal="center" vertical="center" wrapText="1"/>
    </xf>
    <xf numFmtId="0" fontId="0" fillId="0" borderId="19" xfId="0" applyBorder="1" applyAlignment="1">
      <alignment/>
    </xf>
    <xf numFmtId="0" fontId="0" fillId="0" borderId="20" xfId="0" applyBorder="1" applyAlignment="1">
      <alignment/>
    </xf>
    <xf numFmtId="178" fontId="0" fillId="24" borderId="20" xfId="0" applyNumberFormat="1" applyFont="1" applyFill="1" applyBorder="1" applyAlignment="1">
      <alignment horizontal="center" vertical="center" wrapText="1"/>
    </xf>
    <xf numFmtId="178" fontId="7" fillId="24" borderId="13" xfId="0" applyNumberFormat="1" applyFont="1" applyFill="1" applyBorder="1" applyAlignment="1">
      <alignment horizontal="center" vertical="center"/>
    </xf>
    <xf numFmtId="178" fontId="7" fillId="24" borderId="13" xfId="0" applyNumberFormat="1" applyFont="1" applyFill="1" applyBorder="1" applyAlignment="1">
      <alignment horizontal="center" vertical="center" wrapText="1"/>
    </xf>
    <xf numFmtId="0" fontId="0" fillId="0" borderId="0" xfId="0" applyAlignment="1">
      <alignment vertical="center"/>
    </xf>
    <xf numFmtId="0" fontId="0" fillId="0" borderId="1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 xfId="0" applyFont="1" applyBorder="1" applyAlignment="1">
      <alignment horizontal="right" vertical="center" wrapText="1"/>
    </xf>
    <xf numFmtId="178" fontId="0" fillId="24" borderId="13" xfId="15" applyNumberFormat="1" applyFont="1" applyFill="1" applyBorder="1" applyAlignment="1" quotePrefix="1">
      <alignment horizontal="center" vertical="center"/>
      <protection/>
    </xf>
    <xf numFmtId="178" fontId="1" fillId="0" borderId="13" xfId="15" applyNumberFormat="1" applyFont="1" applyFill="1" applyBorder="1" applyAlignment="1" quotePrefix="1">
      <alignment horizontal="left" vertical="center"/>
      <protection/>
    </xf>
    <xf numFmtId="178" fontId="0" fillId="0" borderId="15" xfId="0" applyNumberFormat="1" applyFont="1" applyFill="1" applyBorder="1" applyAlignment="1" quotePrefix="1">
      <alignment horizontal="center" vertical="center" wrapText="1"/>
    </xf>
    <xf numFmtId="178" fontId="0" fillId="24" borderId="15" xfId="0" applyNumberFormat="1" applyFont="1" applyFill="1" applyBorder="1" applyAlignment="1" quotePrefix="1">
      <alignment horizontal="center" vertical="center" wrapText="1"/>
    </xf>
    <xf numFmtId="178" fontId="0" fillId="24" borderId="13" xfId="0" applyNumberFormat="1" applyFont="1" applyFill="1" applyBorder="1" applyAlignment="1" quotePrefix="1">
      <alignment horizontal="center" vertical="center" wrapText="1"/>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2"/>
  <sheetViews>
    <sheetView tabSelected="1" zoomScaleSheetLayoutView="100" workbookViewId="0" topLeftCell="A1">
      <selection activeCell="B7" sqref="B7"/>
    </sheetView>
  </sheetViews>
  <sheetFormatPr defaultColWidth="9.00390625" defaultRowHeight="14.25"/>
  <cols>
    <col min="1" max="1" width="50.625" style="93" customWidth="1"/>
    <col min="2" max="2" width="15.625" style="93" customWidth="1"/>
    <col min="3" max="3" width="50.625" style="93" customWidth="1"/>
    <col min="4" max="4" width="15.625" style="93" customWidth="1"/>
    <col min="5" max="6" width="9.00390625" style="95" customWidth="1"/>
    <col min="7" max="16384" width="9.00390625" style="93" customWidth="1"/>
  </cols>
  <sheetData>
    <row r="1" ht="14.25">
      <c r="A1" s="96"/>
    </row>
    <row r="2" spans="1:6" s="91" customFormat="1" ht="18" customHeight="1">
      <c r="A2" s="97" t="s">
        <v>0</v>
      </c>
      <c r="B2" s="97"/>
      <c r="C2" s="97"/>
      <c r="D2" s="97"/>
      <c r="E2" s="98"/>
      <c r="F2" s="98"/>
    </row>
    <row r="3" spans="1:4" ht="9.75" customHeight="1">
      <c r="A3" s="99"/>
      <c r="B3" s="99"/>
      <c r="C3" s="99"/>
      <c r="D3" s="28" t="s">
        <v>1</v>
      </c>
    </row>
    <row r="4" spans="1:4" ht="15" customHeight="1">
      <c r="A4" s="25" t="s">
        <v>2</v>
      </c>
      <c r="B4" s="99"/>
      <c r="C4" s="99"/>
      <c r="D4" s="28" t="s">
        <v>3</v>
      </c>
    </row>
    <row r="5" spans="1:6" s="92" customFormat="1" ht="21.75" customHeight="1">
      <c r="A5" s="155" t="s">
        <v>4</v>
      </c>
      <c r="B5" s="102"/>
      <c r="C5" s="155" t="s">
        <v>5</v>
      </c>
      <c r="D5" s="102"/>
      <c r="E5" s="103"/>
      <c r="F5" s="103"/>
    </row>
    <row r="6" spans="1:6" s="92" customFormat="1" ht="21.75" customHeight="1">
      <c r="A6" s="155" t="s">
        <v>6</v>
      </c>
      <c r="B6" s="102" t="s">
        <v>7</v>
      </c>
      <c r="C6" s="155" t="s">
        <v>6</v>
      </c>
      <c r="D6" s="102" t="s">
        <v>7</v>
      </c>
      <c r="E6" s="103"/>
      <c r="F6" s="103"/>
    </row>
    <row r="7" spans="1:6" s="92" customFormat="1" ht="21.75" customHeight="1">
      <c r="A7" s="156" t="s">
        <v>8</v>
      </c>
      <c r="B7" s="107">
        <v>2018.08</v>
      </c>
      <c r="C7" s="156" t="s">
        <v>9</v>
      </c>
      <c r="D7" s="107">
        <v>1806.37</v>
      </c>
      <c r="E7" s="103"/>
      <c r="F7" s="103"/>
    </row>
    <row r="8" spans="1:6" s="92" customFormat="1" ht="21.75" customHeight="1">
      <c r="A8" s="109" t="s">
        <v>10</v>
      </c>
      <c r="B8" s="107"/>
      <c r="C8" s="156" t="s">
        <v>11</v>
      </c>
      <c r="D8" s="107"/>
      <c r="E8" s="103"/>
      <c r="F8" s="103"/>
    </row>
    <row r="9" spans="1:6" s="92" customFormat="1" ht="21.75" customHeight="1">
      <c r="A9" s="109" t="s">
        <v>12</v>
      </c>
      <c r="B9" s="107"/>
      <c r="C9" s="156" t="s">
        <v>13</v>
      </c>
      <c r="D9" s="107"/>
      <c r="E9" s="103"/>
      <c r="F9" s="103"/>
    </row>
    <row r="10" spans="1:6" s="92" customFormat="1" ht="21.75" customHeight="1">
      <c r="A10" s="109" t="s">
        <v>14</v>
      </c>
      <c r="B10" s="107"/>
      <c r="C10" s="156" t="s">
        <v>15</v>
      </c>
      <c r="D10" s="107"/>
      <c r="E10" s="103"/>
      <c r="F10" s="103"/>
    </row>
    <row r="11" spans="1:6" s="92" customFormat="1" ht="21.75" customHeight="1">
      <c r="A11" s="109" t="s">
        <v>16</v>
      </c>
      <c r="B11" s="107"/>
      <c r="C11" s="156" t="s">
        <v>17</v>
      </c>
      <c r="D11" s="107"/>
      <c r="E11" s="103"/>
      <c r="F11" s="103"/>
    </row>
    <row r="12" spans="1:6" s="92" customFormat="1" ht="21.75" customHeight="1">
      <c r="A12" s="109" t="s">
        <v>18</v>
      </c>
      <c r="B12" s="107"/>
      <c r="C12" s="156" t="s">
        <v>19</v>
      </c>
      <c r="D12" s="107">
        <v>235.42</v>
      </c>
      <c r="E12" s="103"/>
      <c r="F12" s="103"/>
    </row>
    <row r="13" spans="1:6" s="92" customFormat="1" ht="21.75" customHeight="1">
      <c r="A13" s="109"/>
      <c r="B13" s="107"/>
      <c r="C13" s="108" t="s">
        <v>20</v>
      </c>
      <c r="D13" s="107"/>
      <c r="E13" s="103"/>
      <c r="F13" s="103"/>
    </row>
    <row r="14" spans="1:6" s="92" customFormat="1" ht="21.75" customHeight="1">
      <c r="A14" s="108"/>
      <c r="B14" s="107"/>
      <c r="C14" s="108" t="s">
        <v>21</v>
      </c>
      <c r="D14" s="107">
        <v>106.21</v>
      </c>
      <c r="E14" s="103"/>
      <c r="F14" s="103"/>
    </row>
    <row r="15" spans="1:6" s="92" customFormat="1" ht="21.75" customHeight="1">
      <c r="A15" s="108"/>
      <c r="B15" s="107"/>
      <c r="C15" s="108" t="s">
        <v>22</v>
      </c>
      <c r="D15" s="107">
        <v>94.97</v>
      </c>
      <c r="E15" s="103"/>
      <c r="F15" s="103"/>
    </row>
    <row r="16" spans="1:6" s="92" customFormat="1" ht="21.75" customHeight="1">
      <c r="A16" s="108"/>
      <c r="B16" s="107"/>
      <c r="C16" s="108" t="s">
        <v>23</v>
      </c>
      <c r="D16" s="107"/>
      <c r="E16" s="103"/>
      <c r="F16" s="103"/>
    </row>
    <row r="17" spans="1:6" s="92" customFormat="1" ht="21.75" customHeight="1">
      <c r="A17" s="156" t="s">
        <v>24</v>
      </c>
      <c r="B17" s="107">
        <v>2018.08</v>
      </c>
      <c r="C17" s="156" t="s">
        <v>25</v>
      </c>
      <c r="D17" s="107"/>
      <c r="E17" s="103"/>
      <c r="F17" s="103"/>
    </row>
    <row r="18" spans="1:6" s="92" customFormat="1" ht="21.75" customHeight="1">
      <c r="A18" s="112" t="s">
        <v>26</v>
      </c>
      <c r="B18" s="107"/>
      <c r="C18" s="108" t="s">
        <v>27</v>
      </c>
      <c r="D18" s="107"/>
      <c r="E18" s="103"/>
      <c r="F18" s="103"/>
    </row>
    <row r="19" spans="1:6" s="92" customFormat="1" ht="21.75" customHeight="1">
      <c r="A19" s="108" t="s">
        <v>28</v>
      </c>
      <c r="B19" s="107">
        <v>224.89</v>
      </c>
      <c r="C19" s="108"/>
      <c r="D19" s="107"/>
      <c r="E19" s="103"/>
      <c r="F19" s="103"/>
    </row>
    <row r="20" spans="1:6" s="92" customFormat="1" ht="21.75" customHeight="1">
      <c r="A20" s="108"/>
      <c r="B20" s="107"/>
      <c r="C20" s="108"/>
      <c r="D20" s="107"/>
      <c r="E20" s="103"/>
      <c r="F20" s="103"/>
    </row>
    <row r="21" spans="1:4" ht="21.75" customHeight="1">
      <c r="A21" s="118" t="s">
        <v>29</v>
      </c>
      <c r="B21" s="107">
        <v>2242.97</v>
      </c>
      <c r="C21" s="107" t="s">
        <v>30</v>
      </c>
      <c r="D21" s="107">
        <v>2242.97</v>
      </c>
    </row>
    <row r="22" spans="1:4" ht="29.25" customHeight="1">
      <c r="A22" s="119" t="s">
        <v>31</v>
      </c>
      <c r="B22" s="120"/>
      <c r="C22" s="120"/>
      <c r="D22" s="120"/>
    </row>
  </sheetData>
  <sheetProtection/>
  <mergeCells count="4">
    <mergeCell ref="A2:D2"/>
    <mergeCell ref="A5:B5"/>
    <mergeCell ref="C5:D5"/>
    <mergeCell ref="A22:D22"/>
  </mergeCells>
  <printOptions horizontalCentered="1"/>
  <pageMargins left="0.35" right="0.35" top="0.59" bottom="0.7900000000000001" header="0.51" footer="0.2"/>
  <pageSetup fitToHeight="1" fitToWidth="1" horizontalDpi="600" verticalDpi="600" orientation="landscape" paperSize="9" scale="9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O25"/>
  <sheetViews>
    <sheetView zoomScaleSheetLayoutView="160" workbookViewId="0" topLeftCell="A1">
      <selection activeCell="E8" sqref="E8"/>
    </sheetView>
  </sheetViews>
  <sheetFormatPr defaultColWidth="9.00390625" defaultRowHeight="14.25"/>
  <cols>
    <col min="1" max="2" width="4.125" style="123" customWidth="1"/>
    <col min="3" max="3" width="6.00390625" style="123" customWidth="1"/>
    <col min="4" max="4" width="14.00390625" style="123" customWidth="1"/>
    <col min="5" max="5" width="9.375" style="123" customWidth="1"/>
    <col min="6" max="6" width="9.50390625" style="123" customWidth="1"/>
    <col min="7" max="7" width="11.875" style="123" customWidth="1"/>
    <col min="8" max="8" width="12.875" style="123" customWidth="1"/>
    <col min="9" max="10" width="8.875" style="123" customWidth="1"/>
    <col min="11" max="11" width="8.75390625" style="123" customWidth="1"/>
    <col min="12" max="12" width="6.75390625" style="123" customWidth="1"/>
    <col min="13" max="13" width="8.75390625" style="123" customWidth="1"/>
    <col min="14" max="14" width="6.00390625" style="123" customWidth="1"/>
    <col min="15" max="15" width="8.875" style="123" customWidth="1"/>
    <col min="16" max="16384" width="9.00390625" style="123" customWidth="1"/>
  </cols>
  <sheetData>
    <row r="1" spans="1:14" s="121" customFormat="1" ht="20.25">
      <c r="A1" s="138" t="s">
        <v>32</v>
      </c>
      <c r="B1" s="138"/>
      <c r="C1" s="138"/>
      <c r="D1" s="138"/>
      <c r="E1" s="138"/>
      <c r="F1" s="138"/>
      <c r="G1" s="138"/>
      <c r="H1" s="138"/>
      <c r="I1" s="138"/>
      <c r="J1" s="138"/>
      <c r="K1" s="138"/>
      <c r="L1" s="138"/>
      <c r="M1" s="138"/>
      <c r="N1" s="138"/>
    </row>
    <row r="2" spans="1:15" ht="14.25">
      <c r="A2" s="125"/>
      <c r="B2" s="125"/>
      <c r="C2" s="125"/>
      <c r="D2" s="125"/>
      <c r="E2" s="125"/>
      <c r="F2" s="125"/>
      <c r="G2" s="125"/>
      <c r="H2" s="125"/>
      <c r="I2" s="125"/>
      <c r="J2" s="125"/>
      <c r="K2" s="125"/>
      <c r="L2" s="125"/>
      <c r="M2" s="125"/>
      <c r="O2" s="28" t="s">
        <v>33</v>
      </c>
    </row>
    <row r="3" spans="1:15" ht="14.25">
      <c r="A3" s="25" t="s">
        <v>2</v>
      </c>
      <c r="B3" s="25"/>
      <c r="C3" s="125"/>
      <c r="D3" s="125"/>
      <c r="E3" s="125"/>
      <c r="F3" s="125"/>
      <c r="G3" s="125"/>
      <c r="H3" s="125"/>
      <c r="I3" s="125"/>
      <c r="J3" s="125"/>
      <c r="K3" s="125"/>
      <c r="L3" s="125"/>
      <c r="M3" s="125"/>
      <c r="O3" s="28" t="s">
        <v>3</v>
      </c>
    </row>
    <row r="4" spans="1:15" s="122" customFormat="1" ht="21" customHeight="1">
      <c r="A4" s="139" t="s">
        <v>34</v>
      </c>
      <c r="B4" s="140"/>
      <c r="C4" s="140"/>
      <c r="D4" s="141"/>
      <c r="E4" s="142" t="s">
        <v>35</v>
      </c>
      <c r="F4" s="142" t="s">
        <v>28</v>
      </c>
      <c r="G4" s="157" t="s">
        <v>36</v>
      </c>
      <c r="H4" s="157" t="s">
        <v>37</v>
      </c>
      <c r="I4" s="158" t="s">
        <v>38</v>
      </c>
      <c r="J4" s="158" t="s">
        <v>39</v>
      </c>
      <c r="K4" s="158" t="s">
        <v>40</v>
      </c>
      <c r="L4" s="158" t="s">
        <v>41</v>
      </c>
      <c r="M4" s="158" t="s">
        <v>42</v>
      </c>
      <c r="N4" s="158" t="s">
        <v>43</v>
      </c>
      <c r="O4" s="151" t="s">
        <v>26</v>
      </c>
    </row>
    <row r="5" spans="1:15" s="122" customFormat="1" ht="22.5" customHeight="1">
      <c r="A5" s="139" t="s">
        <v>44</v>
      </c>
      <c r="B5" s="140"/>
      <c r="C5" s="141"/>
      <c r="D5" s="158" t="s">
        <v>45</v>
      </c>
      <c r="E5" s="144"/>
      <c r="F5" s="144"/>
      <c r="G5" s="145"/>
      <c r="H5" s="145"/>
      <c r="I5" s="145"/>
      <c r="J5" s="145"/>
      <c r="K5" s="145"/>
      <c r="L5" s="145"/>
      <c r="M5" s="145"/>
      <c r="N5" s="145"/>
      <c r="O5" s="152"/>
    </row>
    <row r="6" spans="1:15" s="122" customFormat="1" ht="22.5" customHeight="1">
      <c r="A6" s="130" t="s">
        <v>46</v>
      </c>
      <c r="B6" s="130" t="s">
        <v>47</v>
      </c>
      <c r="C6" s="130" t="s">
        <v>48</v>
      </c>
      <c r="D6" s="146"/>
      <c r="E6" s="147"/>
      <c r="F6" s="147"/>
      <c r="G6" s="146"/>
      <c r="H6" s="146"/>
      <c r="I6" s="146"/>
      <c r="J6" s="146"/>
      <c r="K6" s="146"/>
      <c r="L6" s="146"/>
      <c r="M6" s="146"/>
      <c r="N6" s="146"/>
      <c r="O6" s="153"/>
    </row>
    <row r="7" spans="1:15" s="122" customFormat="1" ht="22.5" customHeight="1">
      <c r="A7" s="62">
        <v>204</v>
      </c>
      <c r="B7" s="62"/>
      <c r="C7" s="62"/>
      <c r="D7" s="63" t="s">
        <v>49</v>
      </c>
      <c r="E7" s="64">
        <v>1806.37</v>
      </c>
      <c r="F7" s="64">
        <v>224.89</v>
      </c>
      <c r="G7" s="64">
        <v>1581.48</v>
      </c>
      <c r="H7" s="66"/>
      <c r="I7" s="130"/>
      <c r="J7" s="130"/>
      <c r="K7" s="130"/>
      <c r="L7" s="130"/>
      <c r="M7" s="130"/>
      <c r="N7" s="130"/>
      <c r="O7" s="129"/>
    </row>
    <row r="8" spans="1:15" s="122" customFormat="1" ht="22.5" customHeight="1">
      <c r="A8" s="62">
        <v>204</v>
      </c>
      <c r="B8" s="65" t="s">
        <v>50</v>
      </c>
      <c r="C8" s="65"/>
      <c r="D8" s="63" t="s">
        <v>51</v>
      </c>
      <c r="E8" s="64">
        <v>1806.37</v>
      </c>
      <c r="F8" s="64">
        <v>224.89</v>
      </c>
      <c r="G8" s="64">
        <v>1581.48</v>
      </c>
      <c r="H8" s="66"/>
      <c r="I8" s="130"/>
      <c r="J8" s="130"/>
      <c r="K8" s="130"/>
      <c r="L8" s="130"/>
      <c r="M8" s="130"/>
      <c r="N8" s="130"/>
      <c r="O8" s="129"/>
    </row>
    <row r="9" spans="1:15" s="122" customFormat="1" ht="22.5" customHeight="1">
      <c r="A9" s="62">
        <v>204</v>
      </c>
      <c r="B9" s="65" t="s">
        <v>50</v>
      </c>
      <c r="C9" s="65" t="s">
        <v>52</v>
      </c>
      <c r="D9" s="63" t="s">
        <v>53</v>
      </c>
      <c r="E9" s="64">
        <v>1401.88</v>
      </c>
      <c r="F9" s="64"/>
      <c r="G9" s="64">
        <v>1401.88</v>
      </c>
      <c r="H9" s="66"/>
      <c r="I9" s="130"/>
      <c r="J9" s="130"/>
      <c r="K9" s="130"/>
      <c r="L9" s="130"/>
      <c r="M9" s="130"/>
      <c r="N9" s="130"/>
      <c r="O9" s="129"/>
    </row>
    <row r="10" spans="1:15" s="122" customFormat="1" ht="22.5" customHeight="1">
      <c r="A10" s="62">
        <v>204</v>
      </c>
      <c r="B10" s="65" t="s">
        <v>50</v>
      </c>
      <c r="C10" s="65" t="s">
        <v>54</v>
      </c>
      <c r="D10" s="63" t="s">
        <v>55</v>
      </c>
      <c r="E10" s="64">
        <v>404.49</v>
      </c>
      <c r="F10" s="64">
        <v>224.89</v>
      </c>
      <c r="G10" s="68">
        <v>179.6</v>
      </c>
      <c r="H10" s="66"/>
      <c r="I10" s="130"/>
      <c r="J10" s="130"/>
      <c r="K10" s="130"/>
      <c r="L10" s="130"/>
      <c r="M10" s="130"/>
      <c r="N10" s="130"/>
      <c r="O10" s="129"/>
    </row>
    <row r="11" spans="1:15" s="122" customFormat="1" ht="22.5" customHeight="1">
      <c r="A11" s="62">
        <v>208</v>
      </c>
      <c r="B11" s="65"/>
      <c r="C11" s="65"/>
      <c r="D11" s="67" t="s">
        <v>56</v>
      </c>
      <c r="E11" s="68">
        <v>235.42</v>
      </c>
      <c r="F11" s="64"/>
      <c r="G11" s="68">
        <v>235.42</v>
      </c>
      <c r="H11" s="66"/>
      <c r="I11" s="130"/>
      <c r="J11" s="130"/>
      <c r="K11" s="130"/>
      <c r="L11" s="130"/>
      <c r="M11" s="130"/>
      <c r="N11" s="130"/>
      <c r="O11" s="129"/>
    </row>
    <row r="12" spans="1:15" s="122" customFormat="1" ht="22.5" customHeight="1">
      <c r="A12" s="62">
        <v>208</v>
      </c>
      <c r="B12" s="65" t="s">
        <v>57</v>
      </c>
      <c r="C12" s="65"/>
      <c r="D12" s="67" t="s">
        <v>58</v>
      </c>
      <c r="E12" s="68">
        <v>235.42</v>
      </c>
      <c r="F12" s="64"/>
      <c r="G12" s="68">
        <v>235.42</v>
      </c>
      <c r="H12" s="66"/>
      <c r="I12" s="130"/>
      <c r="J12" s="130"/>
      <c r="K12" s="130"/>
      <c r="L12" s="130"/>
      <c r="M12" s="130"/>
      <c r="N12" s="130"/>
      <c r="O12" s="129"/>
    </row>
    <row r="13" spans="1:15" s="122" customFormat="1" ht="22.5" customHeight="1">
      <c r="A13" s="62">
        <v>208</v>
      </c>
      <c r="B13" s="65" t="s">
        <v>57</v>
      </c>
      <c r="C13" s="65" t="s">
        <v>59</v>
      </c>
      <c r="D13" s="63" t="s">
        <v>60</v>
      </c>
      <c r="E13" s="68">
        <v>124.44</v>
      </c>
      <c r="F13" s="64"/>
      <c r="G13" s="68">
        <v>124.44</v>
      </c>
      <c r="H13" s="66"/>
      <c r="I13" s="130"/>
      <c r="J13" s="130"/>
      <c r="K13" s="130"/>
      <c r="L13" s="130"/>
      <c r="M13" s="130"/>
      <c r="N13" s="130"/>
      <c r="O13" s="129"/>
    </row>
    <row r="14" spans="1:15" s="122" customFormat="1" ht="22.5" customHeight="1">
      <c r="A14" s="62">
        <v>208</v>
      </c>
      <c r="B14" s="65" t="s">
        <v>57</v>
      </c>
      <c r="C14" s="65" t="s">
        <v>61</v>
      </c>
      <c r="D14" s="63" t="s">
        <v>62</v>
      </c>
      <c r="E14" s="68">
        <v>91.99</v>
      </c>
      <c r="F14" s="64"/>
      <c r="G14" s="68">
        <v>91.99</v>
      </c>
      <c r="H14" s="66"/>
      <c r="I14" s="130"/>
      <c r="J14" s="130"/>
      <c r="K14" s="130"/>
      <c r="L14" s="130"/>
      <c r="M14" s="130"/>
      <c r="N14" s="130"/>
      <c r="O14" s="129"/>
    </row>
    <row r="15" spans="1:15" s="122" customFormat="1" ht="22.5" customHeight="1">
      <c r="A15" s="62">
        <v>208</v>
      </c>
      <c r="B15" s="65" t="s">
        <v>57</v>
      </c>
      <c r="C15" s="65" t="s">
        <v>63</v>
      </c>
      <c r="D15" s="63" t="s">
        <v>64</v>
      </c>
      <c r="E15" s="69">
        <v>18.99</v>
      </c>
      <c r="F15" s="64"/>
      <c r="G15" s="69">
        <v>18.99</v>
      </c>
      <c r="H15" s="66"/>
      <c r="I15" s="130"/>
      <c r="J15" s="130"/>
      <c r="K15" s="130"/>
      <c r="L15" s="130"/>
      <c r="M15" s="130"/>
      <c r="N15" s="130"/>
      <c r="O15" s="129"/>
    </row>
    <row r="16" spans="1:15" s="122" customFormat="1" ht="22.5" customHeight="1">
      <c r="A16" s="62">
        <v>210</v>
      </c>
      <c r="B16" s="65"/>
      <c r="C16" s="65"/>
      <c r="D16" s="71" t="s">
        <v>65</v>
      </c>
      <c r="E16" s="72">
        <v>94.97</v>
      </c>
      <c r="F16" s="64"/>
      <c r="G16" s="72">
        <v>94.97</v>
      </c>
      <c r="H16" s="66"/>
      <c r="I16" s="130"/>
      <c r="J16" s="130"/>
      <c r="K16" s="130"/>
      <c r="L16" s="130"/>
      <c r="M16" s="130"/>
      <c r="N16" s="130"/>
      <c r="O16" s="129"/>
    </row>
    <row r="17" spans="1:15" s="122" customFormat="1" ht="22.5" customHeight="1">
      <c r="A17" s="62">
        <v>210</v>
      </c>
      <c r="B17" s="65" t="s">
        <v>66</v>
      </c>
      <c r="C17" s="65"/>
      <c r="D17" s="71" t="s">
        <v>67</v>
      </c>
      <c r="E17" s="72">
        <v>94.97</v>
      </c>
      <c r="F17" s="64"/>
      <c r="G17" s="72">
        <v>94.97</v>
      </c>
      <c r="H17" s="66"/>
      <c r="I17" s="130"/>
      <c r="J17" s="130"/>
      <c r="K17" s="130"/>
      <c r="L17" s="130"/>
      <c r="M17" s="130"/>
      <c r="N17" s="130"/>
      <c r="O17" s="154"/>
    </row>
    <row r="18" spans="1:15" s="122" customFormat="1" ht="22.5" customHeight="1">
      <c r="A18" s="62">
        <v>210</v>
      </c>
      <c r="B18" s="65" t="s">
        <v>66</v>
      </c>
      <c r="C18" s="65" t="s">
        <v>52</v>
      </c>
      <c r="D18" s="71" t="s">
        <v>68</v>
      </c>
      <c r="E18" s="72">
        <v>52.64</v>
      </c>
      <c r="F18" s="64"/>
      <c r="G18" s="72">
        <v>52.64</v>
      </c>
      <c r="H18" s="66"/>
      <c r="I18" s="130"/>
      <c r="J18" s="130"/>
      <c r="K18" s="130"/>
      <c r="L18" s="130"/>
      <c r="M18" s="130"/>
      <c r="N18" s="130"/>
      <c r="O18" s="154"/>
    </row>
    <row r="19" spans="1:15" s="122" customFormat="1" ht="22.5" customHeight="1">
      <c r="A19" s="62">
        <v>210</v>
      </c>
      <c r="B19" s="65" t="s">
        <v>66</v>
      </c>
      <c r="C19" s="65" t="s">
        <v>69</v>
      </c>
      <c r="D19" s="63" t="s">
        <v>70</v>
      </c>
      <c r="E19" s="72">
        <v>42.33</v>
      </c>
      <c r="F19" s="64"/>
      <c r="G19" s="72">
        <v>42.33</v>
      </c>
      <c r="H19" s="66"/>
      <c r="I19" s="130"/>
      <c r="J19" s="130"/>
      <c r="K19" s="130"/>
      <c r="L19" s="130"/>
      <c r="M19" s="130"/>
      <c r="N19" s="130"/>
      <c r="O19" s="154"/>
    </row>
    <row r="20" spans="1:15" s="122" customFormat="1" ht="22.5" customHeight="1">
      <c r="A20" s="62">
        <v>221</v>
      </c>
      <c r="B20" s="65"/>
      <c r="C20" s="65"/>
      <c r="D20" s="71" t="s">
        <v>71</v>
      </c>
      <c r="E20" s="72">
        <v>106.21</v>
      </c>
      <c r="F20" s="64"/>
      <c r="G20" s="72">
        <v>106.21</v>
      </c>
      <c r="H20" s="66"/>
      <c r="I20" s="130"/>
      <c r="J20" s="130"/>
      <c r="K20" s="130"/>
      <c r="L20" s="130"/>
      <c r="M20" s="130"/>
      <c r="N20" s="130"/>
      <c r="O20" s="154"/>
    </row>
    <row r="21" spans="1:15" s="122" customFormat="1" ht="22.5" customHeight="1">
      <c r="A21" s="62">
        <v>221</v>
      </c>
      <c r="B21" s="65" t="s">
        <v>54</v>
      </c>
      <c r="C21" s="65"/>
      <c r="D21" s="71" t="s">
        <v>72</v>
      </c>
      <c r="E21" s="72">
        <v>106.21</v>
      </c>
      <c r="F21" s="64"/>
      <c r="G21" s="72">
        <v>106.21</v>
      </c>
      <c r="H21" s="66"/>
      <c r="I21" s="130"/>
      <c r="J21" s="130"/>
      <c r="K21" s="130"/>
      <c r="L21" s="130"/>
      <c r="M21" s="130"/>
      <c r="N21" s="130"/>
      <c r="O21" s="154"/>
    </row>
    <row r="22" spans="1:15" s="122" customFormat="1" ht="22.5" customHeight="1">
      <c r="A22" s="62">
        <v>221</v>
      </c>
      <c r="B22" s="65" t="s">
        <v>54</v>
      </c>
      <c r="C22" s="65" t="s">
        <v>52</v>
      </c>
      <c r="D22" s="71" t="s">
        <v>73</v>
      </c>
      <c r="E22" s="72">
        <v>106.21</v>
      </c>
      <c r="F22" s="64"/>
      <c r="G22" s="72">
        <v>106.21</v>
      </c>
      <c r="H22" s="66"/>
      <c r="I22" s="130"/>
      <c r="J22" s="130"/>
      <c r="K22" s="130"/>
      <c r="L22" s="130"/>
      <c r="M22" s="130"/>
      <c r="N22" s="130"/>
      <c r="O22" s="154"/>
    </row>
    <row r="23" spans="1:15" ht="22.5" customHeight="1">
      <c r="A23" s="62"/>
      <c r="B23" s="65"/>
      <c r="C23" s="65"/>
      <c r="D23" s="148" t="s">
        <v>35</v>
      </c>
      <c r="E23" s="72">
        <f>E7+E11+E16+E20</f>
        <v>2242.97</v>
      </c>
      <c r="F23" s="149">
        <v>224.89</v>
      </c>
      <c r="G23" s="72">
        <f>G7+G11+G16+G20</f>
        <v>2018.0800000000002</v>
      </c>
      <c r="H23" s="134"/>
      <c r="I23" s="134"/>
      <c r="J23" s="134"/>
      <c r="K23" s="134"/>
      <c r="L23" s="134"/>
      <c r="M23" s="134"/>
      <c r="N23" s="134"/>
      <c r="O23" s="132"/>
    </row>
    <row r="24" spans="1:2" ht="14.25">
      <c r="A24" s="150"/>
      <c r="B24" s="150"/>
    </row>
    <row r="25" spans="1:2" ht="14.25">
      <c r="A25" s="150"/>
      <c r="B25" s="150"/>
    </row>
  </sheetData>
  <sheetProtection/>
  <mergeCells count="15">
    <mergeCell ref="A1:N1"/>
    <mergeCell ref="A4:D4"/>
    <mergeCell ref="A5:C5"/>
    <mergeCell ref="D5:D6"/>
    <mergeCell ref="E4:E6"/>
    <mergeCell ref="F4:F6"/>
    <mergeCell ref="G4:G6"/>
    <mergeCell ref="H4:H6"/>
    <mergeCell ref="I4:I6"/>
    <mergeCell ref="J4:J6"/>
    <mergeCell ref="K4:K6"/>
    <mergeCell ref="L4:L6"/>
    <mergeCell ref="M4:M6"/>
    <mergeCell ref="N4:N6"/>
    <mergeCell ref="O4:O6"/>
  </mergeCells>
  <printOptions horizontalCentered="1"/>
  <pageMargins left="0.35433070866141736" right="0.2362204724409449" top="0.7874015748031497" bottom="0.5905511811023623"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24"/>
  <sheetViews>
    <sheetView workbookViewId="0" topLeftCell="A1">
      <selection activeCell="G10" sqref="G10"/>
    </sheetView>
  </sheetViews>
  <sheetFormatPr defaultColWidth="9.00390625" defaultRowHeight="14.25"/>
  <cols>
    <col min="1" max="3" width="5.00390625" style="123" customWidth="1"/>
    <col min="4" max="4" width="13.375" style="123" customWidth="1"/>
    <col min="5" max="5" width="14.375" style="123" customWidth="1"/>
    <col min="6" max="6" width="13.625" style="123" customWidth="1"/>
    <col min="7" max="10" width="14.625" style="123" customWidth="1"/>
    <col min="11" max="11" width="9.00390625" style="123" customWidth="1"/>
    <col min="12" max="12" width="12.625" style="123" customWidth="1"/>
    <col min="13" max="16384" width="9.00390625" style="123" customWidth="1"/>
  </cols>
  <sheetData>
    <row r="1" spans="1:10" s="121" customFormat="1" ht="45.75" customHeight="1">
      <c r="A1" s="124" t="s">
        <v>74</v>
      </c>
      <c r="B1" s="124"/>
      <c r="C1" s="124"/>
      <c r="D1" s="124"/>
      <c r="E1" s="124"/>
      <c r="F1" s="124"/>
      <c r="G1" s="124"/>
      <c r="H1" s="124"/>
      <c r="I1" s="124"/>
      <c r="J1" s="124"/>
    </row>
    <row r="2" spans="5:10" ht="14.25">
      <c r="E2" s="125"/>
      <c r="F2" s="125"/>
      <c r="G2" s="125"/>
      <c r="H2" s="125"/>
      <c r="I2" s="125"/>
      <c r="J2" s="28" t="s">
        <v>75</v>
      </c>
    </row>
    <row r="3" spans="1:10" ht="14.25">
      <c r="A3" s="126" t="s">
        <v>2</v>
      </c>
      <c r="B3" s="127"/>
      <c r="C3" s="127"/>
      <c r="E3" s="125"/>
      <c r="F3" s="125"/>
      <c r="G3" s="128"/>
      <c r="H3" s="125"/>
      <c r="I3" s="125"/>
      <c r="J3" s="28" t="s">
        <v>3</v>
      </c>
    </row>
    <row r="4" spans="1:11" s="122" customFormat="1" ht="22.5" customHeight="1">
      <c r="A4" s="129" t="s">
        <v>34</v>
      </c>
      <c r="B4" s="129"/>
      <c r="C4" s="129"/>
      <c r="D4" s="129"/>
      <c r="E4" s="130" t="s">
        <v>35</v>
      </c>
      <c r="F4" s="159" t="s">
        <v>76</v>
      </c>
      <c r="G4" s="159" t="s">
        <v>77</v>
      </c>
      <c r="H4" s="159" t="s">
        <v>78</v>
      </c>
      <c r="I4" s="130" t="s">
        <v>79</v>
      </c>
      <c r="J4" s="159" t="s">
        <v>80</v>
      </c>
      <c r="K4" s="136"/>
    </row>
    <row r="5" spans="1:11" s="122" customFormat="1" ht="22.5" customHeight="1">
      <c r="A5" s="129" t="s">
        <v>44</v>
      </c>
      <c r="B5" s="129"/>
      <c r="C5" s="129"/>
      <c r="D5" s="129" t="s">
        <v>45</v>
      </c>
      <c r="E5" s="130"/>
      <c r="F5" s="130"/>
      <c r="G5" s="130"/>
      <c r="H5" s="130"/>
      <c r="I5" s="130"/>
      <c r="J5" s="130"/>
      <c r="K5" s="136"/>
    </row>
    <row r="6" spans="1:11" s="122" customFormat="1" ht="22.5" customHeight="1">
      <c r="A6" s="131" t="s">
        <v>46</v>
      </c>
      <c r="B6" s="129" t="s">
        <v>47</v>
      </c>
      <c r="C6" s="129" t="s">
        <v>48</v>
      </c>
      <c r="D6" s="129"/>
      <c r="E6" s="130"/>
      <c r="F6" s="130"/>
      <c r="G6" s="130"/>
      <c r="H6" s="130"/>
      <c r="I6" s="130"/>
      <c r="J6" s="130"/>
      <c r="K6" s="136"/>
    </row>
    <row r="7" spans="1:11" s="122" customFormat="1" ht="22.5" customHeight="1">
      <c r="A7" s="62">
        <v>204</v>
      </c>
      <c r="B7" s="62"/>
      <c r="C7" s="62"/>
      <c r="D7" s="63" t="s">
        <v>49</v>
      </c>
      <c r="E7" s="64">
        <v>1581.48</v>
      </c>
      <c r="F7" s="64">
        <v>1401.88</v>
      </c>
      <c r="G7" s="64">
        <v>179.6</v>
      </c>
      <c r="H7" s="130"/>
      <c r="I7" s="130"/>
      <c r="J7" s="130"/>
      <c r="K7" s="136"/>
    </row>
    <row r="8" spans="1:11" s="122" customFormat="1" ht="22.5" customHeight="1">
      <c r="A8" s="62">
        <v>204</v>
      </c>
      <c r="B8" s="65" t="s">
        <v>50</v>
      </c>
      <c r="C8" s="65"/>
      <c r="D8" s="63" t="s">
        <v>51</v>
      </c>
      <c r="E8" s="64">
        <v>1581.48</v>
      </c>
      <c r="F8" s="64">
        <v>1401.88</v>
      </c>
      <c r="G8" s="64">
        <v>179.6</v>
      </c>
      <c r="H8" s="130"/>
      <c r="I8" s="130"/>
      <c r="J8" s="130"/>
      <c r="K8" s="136"/>
    </row>
    <row r="9" spans="1:11" s="122" customFormat="1" ht="22.5" customHeight="1">
      <c r="A9" s="62">
        <v>204</v>
      </c>
      <c r="B9" s="65" t="s">
        <v>50</v>
      </c>
      <c r="C9" s="65" t="s">
        <v>52</v>
      </c>
      <c r="D9" s="63" t="s">
        <v>53</v>
      </c>
      <c r="E9" s="64">
        <v>1401.88</v>
      </c>
      <c r="F9" s="64">
        <v>1401.88</v>
      </c>
      <c r="G9" s="64"/>
      <c r="H9" s="130"/>
      <c r="I9" s="130"/>
      <c r="J9" s="130"/>
      <c r="K9" s="136"/>
    </row>
    <row r="10" spans="1:11" s="122" customFormat="1" ht="22.5" customHeight="1">
      <c r="A10" s="62">
        <v>204</v>
      </c>
      <c r="B10" s="65" t="s">
        <v>50</v>
      </c>
      <c r="C10" s="65" t="s">
        <v>54</v>
      </c>
      <c r="D10" s="63" t="s">
        <v>55</v>
      </c>
      <c r="E10" s="64">
        <v>179.6</v>
      </c>
      <c r="F10" s="64"/>
      <c r="G10" s="64">
        <v>179.6</v>
      </c>
      <c r="H10" s="130"/>
      <c r="I10" s="130"/>
      <c r="J10" s="130"/>
      <c r="K10" s="136"/>
    </row>
    <row r="11" spans="1:11" s="122" customFormat="1" ht="22.5" customHeight="1">
      <c r="A11" s="62">
        <v>208</v>
      </c>
      <c r="B11" s="65"/>
      <c r="C11" s="65"/>
      <c r="D11" s="67" t="s">
        <v>56</v>
      </c>
      <c r="E11" s="68">
        <v>235.42</v>
      </c>
      <c r="F11" s="68">
        <v>235.42</v>
      </c>
      <c r="G11" s="66"/>
      <c r="H11" s="130"/>
      <c r="I11" s="130"/>
      <c r="J11" s="130"/>
      <c r="K11" s="136"/>
    </row>
    <row r="12" spans="1:11" s="122" customFormat="1" ht="22.5" customHeight="1">
      <c r="A12" s="62">
        <v>208</v>
      </c>
      <c r="B12" s="65" t="s">
        <v>57</v>
      </c>
      <c r="C12" s="65"/>
      <c r="D12" s="67" t="s">
        <v>58</v>
      </c>
      <c r="E12" s="68">
        <v>235.42</v>
      </c>
      <c r="F12" s="68">
        <v>235.42</v>
      </c>
      <c r="G12" s="66"/>
      <c r="H12" s="130"/>
      <c r="I12" s="130"/>
      <c r="J12" s="130"/>
      <c r="K12" s="136"/>
    </row>
    <row r="13" spans="1:11" s="122" customFormat="1" ht="22.5" customHeight="1">
      <c r="A13" s="62">
        <v>208</v>
      </c>
      <c r="B13" s="65" t="s">
        <v>57</v>
      </c>
      <c r="C13" s="65" t="s">
        <v>59</v>
      </c>
      <c r="D13" s="63" t="s">
        <v>60</v>
      </c>
      <c r="E13" s="68">
        <v>124.44</v>
      </c>
      <c r="F13" s="68">
        <v>124.44</v>
      </c>
      <c r="G13" s="66"/>
      <c r="H13" s="130"/>
      <c r="I13" s="130"/>
      <c r="J13" s="130"/>
      <c r="K13" s="136"/>
    </row>
    <row r="14" spans="1:11" s="122" customFormat="1" ht="22.5" customHeight="1">
      <c r="A14" s="62">
        <v>208</v>
      </c>
      <c r="B14" s="65" t="s">
        <v>57</v>
      </c>
      <c r="C14" s="65" t="s">
        <v>61</v>
      </c>
      <c r="D14" s="63" t="s">
        <v>62</v>
      </c>
      <c r="E14" s="68">
        <v>91.99</v>
      </c>
      <c r="F14" s="68">
        <v>91.99</v>
      </c>
      <c r="G14" s="66"/>
      <c r="H14" s="130"/>
      <c r="I14" s="130"/>
      <c r="J14" s="130"/>
      <c r="K14" s="136"/>
    </row>
    <row r="15" spans="1:11" s="122" customFormat="1" ht="22.5" customHeight="1">
      <c r="A15" s="62">
        <v>208</v>
      </c>
      <c r="B15" s="65" t="s">
        <v>57</v>
      </c>
      <c r="C15" s="65" t="s">
        <v>63</v>
      </c>
      <c r="D15" s="63" t="s">
        <v>64</v>
      </c>
      <c r="E15" s="69">
        <v>18.99</v>
      </c>
      <c r="F15" s="69">
        <v>18.99</v>
      </c>
      <c r="G15" s="66"/>
      <c r="H15" s="130"/>
      <c r="I15" s="130"/>
      <c r="J15" s="130"/>
      <c r="K15" s="136"/>
    </row>
    <row r="16" spans="1:11" s="122" customFormat="1" ht="22.5" customHeight="1">
      <c r="A16" s="62">
        <v>210</v>
      </c>
      <c r="B16" s="65"/>
      <c r="C16" s="65"/>
      <c r="D16" s="71" t="s">
        <v>65</v>
      </c>
      <c r="E16" s="72">
        <v>94.97</v>
      </c>
      <c r="F16" s="72">
        <v>94.97</v>
      </c>
      <c r="G16" s="66"/>
      <c r="H16" s="130"/>
      <c r="I16" s="130"/>
      <c r="J16" s="130"/>
      <c r="K16" s="136"/>
    </row>
    <row r="17" spans="1:11" s="122" customFormat="1" ht="22.5" customHeight="1">
      <c r="A17" s="62">
        <v>210</v>
      </c>
      <c r="B17" s="65" t="s">
        <v>66</v>
      </c>
      <c r="C17" s="65"/>
      <c r="D17" s="71" t="s">
        <v>67</v>
      </c>
      <c r="E17" s="72">
        <v>94.97</v>
      </c>
      <c r="F17" s="72">
        <v>94.97</v>
      </c>
      <c r="G17" s="66"/>
      <c r="H17" s="130"/>
      <c r="I17" s="130"/>
      <c r="J17" s="130"/>
      <c r="K17" s="136"/>
    </row>
    <row r="18" spans="1:11" s="122" customFormat="1" ht="22.5" customHeight="1">
      <c r="A18" s="62">
        <v>210</v>
      </c>
      <c r="B18" s="65" t="s">
        <v>66</v>
      </c>
      <c r="C18" s="65" t="s">
        <v>52</v>
      </c>
      <c r="D18" s="71" t="s">
        <v>68</v>
      </c>
      <c r="E18" s="72">
        <v>52.64</v>
      </c>
      <c r="F18" s="72">
        <v>52.64</v>
      </c>
      <c r="G18" s="66"/>
      <c r="H18" s="130"/>
      <c r="I18" s="130"/>
      <c r="J18" s="130"/>
      <c r="K18" s="136"/>
    </row>
    <row r="19" spans="1:11" s="122" customFormat="1" ht="22.5" customHeight="1">
      <c r="A19" s="62">
        <v>210</v>
      </c>
      <c r="B19" s="65" t="s">
        <v>66</v>
      </c>
      <c r="C19" s="65" t="s">
        <v>81</v>
      </c>
      <c r="D19" s="63" t="s">
        <v>82</v>
      </c>
      <c r="E19" s="72">
        <v>42.33</v>
      </c>
      <c r="F19" s="72">
        <v>42.33</v>
      </c>
      <c r="G19" s="66"/>
      <c r="H19" s="130"/>
      <c r="I19" s="130"/>
      <c r="J19" s="130"/>
      <c r="K19" s="136"/>
    </row>
    <row r="20" spans="1:11" s="122" customFormat="1" ht="22.5" customHeight="1">
      <c r="A20" s="62">
        <v>221</v>
      </c>
      <c r="B20" s="65"/>
      <c r="C20" s="65"/>
      <c r="D20" s="71" t="s">
        <v>71</v>
      </c>
      <c r="E20" s="72">
        <v>106.21</v>
      </c>
      <c r="F20" s="72">
        <v>106.21</v>
      </c>
      <c r="G20" s="66"/>
      <c r="H20" s="130"/>
      <c r="I20" s="130"/>
      <c r="J20" s="130"/>
      <c r="K20" s="136"/>
    </row>
    <row r="21" spans="1:11" s="122" customFormat="1" ht="22.5" customHeight="1">
      <c r="A21" s="62">
        <v>221</v>
      </c>
      <c r="B21" s="65" t="s">
        <v>54</v>
      </c>
      <c r="C21" s="65"/>
      <c r="D21" s="71" t="s">
        <v>72</v>
      </c>
      <c r="E21" s="72">
        <v>106.21</v>
      </c>
      <c r="F21" s="72">
        <v>106.21</v>
      </c>
      <c r="G21" s="66"/>
      <c r="H21" s="130"/>
      <c r="I21" s="130"/>
      <c r="J21" s="130"/>
      <c r="K21" s="136"/>
    </row>
    <row r="22" spans="1:11" s="122" customFormat="1" ht="22.5" customHeight="1">
      <c r="A22" s="62">
        <v>221</v>
      </c>
      <c r="B22" s="65" t="s">
        <v>54</v>
      </c>
      <c r="C22" s="65" t="s">
        <v>52</v>
      </c>
      <c r="D22" s="71" t="s">
        <v>73</v>
      </c>
      <c r="E22" s="72">
        <v>106.21</v>
      </c>
      <c r="F22" s="72">
        <v>106.21</v>
      </c>
      <c r="G22" s="66"/>
      <c r="H22" s="130"/>
      <c r="I22" s="130"/>
      <c r="J22" s="130"/>
      <c r="K22" s="136"/>
    </row>
    <row r="23" spans="1:11" ht="22.5" customHeight="1">
      <c r="A23" s="132"/>
      <c r="B23" s="132"/>
      <c r="C23" s="132"/>
      <c r="D23" s="133" t="s">
        <v>83</v>
      </c>
      <c r="E23" s="72">
        <v>2018.08</v>
      </c>
      <c r="F23" s="72">
        <f>F7+F11+F16+F20</f>
        <v>1838.4800000000002</v>
      </c>
      <c r="G23" s="64">
        <f>G7</f>
        <v>179.6</v>
      </c>
      <c r="H23" s="134"/>
      <c r="I23" s="134"/>
      <c r="J23" s="134"/>
      <c r="K23" s="137"/>
    </row>
    <row r="24" spans="5:10" ht="31.5" customHeight="1">
      <c r="E24" s="135"/>
      <c r="F24" s="135"/>
      <c r="G24" s="135"/>
      <c r="H24" s="135"/>
      <c r="I24" s="135"/>
      <c r="J24" s="135"/>
    </row>
  </sheetData>
  <sheetProtection/>
  <mergeCells count="11">
    <mergeCell ref="A1:J1"/>
    <mergeCell ref="A4:D4"/>
    <mergeCell ref="A5:C5"/>
    <mergeCell ref="E24:J24"/>
    <mergeCell ref="D5:D6"/>
    <mergeCell ref="E4:E6"/>
    <mergeCell ref="F4:F6"/>
    <mergeCell ref="G4:G6"/>
    <mergeCell ref="H4:H6"/>
    <mergeCell ref="I4:I6"/>
    <mergeCell ref="J4:J6"/>
  </mergeCells>
  <printOptions horizontalCentered="1"/>
  <pageMargins left="0.35" right="0.23999999999999996" top="0.7900000000000001" bottom="0.7900000000000001"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23"/>
  <sheetViews>
    <sheetView zoomScaleSheetLayoutView="100" workbookViewId="0" topLeftCell="A1">
      <selection activeCell="G16" sqref="G16"/>
    </sheetView>
  </sheetViews>
  <sheetFormatPr defaultColWidth="9.00390625" defaultRowHeight="14.25"/>
  <cols>
    <col min="1" max="1" width="31.875" style="93" customWidth="1"/>
    <col min="2" max="2" width="11.625" style="93" customWidth="1"/>
    <col min="3" max="3" width="31.00390625" style="93" customWidth="1"/>
    <col min="4" max="4" width="11.875" style="94" customWidth="1"/>
    <col min="5" max="5" width="13.875" style="94" customWidth="1"/>
    <col min="6" max="6" width="15.625" style="94" customWidth="1"/>
    <col min="7" max="7" width="12.125" style="94" customWidth="1"/>
    <col min="8" max="9" width="9.00390625" style="95" customWidth="1"/>
    <col min="10" max="16384" width="9.00390625" style="93" customWidth="1"/>
  </cols>
  <sheetData>
    <row r="1" ht="14.25">
      <c r="A1" s="96"/>
    </row>
    <row r="2" spans="1:9" s="91" customFormat="1" ht="18" customHeight="1">
      <c r="A2" s="97" t="s">
        <v>84</v>
      </c>
      <c r="B2" s="97"/>
      <c r="C2" s="97"/>
      <c r="D2" s="97"/>
      <c r="E2" s="97"/>
      <c r="F2" s="97"/>
      <c r="G2" s="97"/>
      <c r="H2" s="98"/>
      <c r="I2" s="98"/>
    </row>
    <row r="3" spans="1:7" ht="9.75" customHeight="1">
      <c r="A3" s="99"/>
      <c r="B3" s="99"/>
      <c r="C3" s="99"/>
      <c r="D3" s="100"/>
      <c r="E3" s="100"/>
      <c r="F3" s="101"/>
      <c r="G3" s="101" t="s">
        <v>85</v>
      </c>
    </row>
    <row r="4" spans="1:7" ht="15" customHeight="1">
      <c r="A4" s="25" t="s">
        <v>2</v>
      </c>
      <c r="B4" s="99"/>
      <c r="C4" s="99"/>
      <c r="D4" s="100"/>
      <c r="E4" s="100"/>
      <c r="F4" s="101"/>
      <c r="G4" s="101" t="s">
        <v>3</v>
      </c>
    </row>
    <row r="5" spans="1:9" s="92" customFormat="1" ht="19.5" customHeight="1">
      <c r="A5" s="155" t="s">
        <v>4</v>
      </c>
      <c r="B5" s="102"/>
      <c r="C5" s="155" t="s">
        <v>5</v>
      </c>
      <c r="D5" s="102"/>
      <c r="E5" s="102"/>
      <c r="F5" s="102"/>
      <c r="G5" s="102"/>
      <c r="H5" s="103"/>
      <c r="I5" s="103"/>
    </row>
    <row r="6" spans="1:9" s="92" customFormat="1" ht="31.5" customHeight="1">
      <c r="A6" s="155" t="s">
        <v>6</v>
      </c>
      <c r="B6" s="102" t="s">
        <v>7</v>
      </c>
      <c r="C6" s="155" t="s">
        <v>6</v>
      </c>
      <c r="D6" s="104" t="s">
        <v>35</v>
      </c>
      <c r="E6" s="105" t="s">
        <v>86</v>
      </c>
      <c r="F6" s="105" t="s">
        <v>87</v>
      </c>
      <c r="G6" s="105" t="s">
        <v>88</v>
      </c>
      <c r="H6" s="103"/>
      <c r="I6" s="103"/>
    </row>
    <row r="7" spans="1:9" s="92" customFormat="1" ht="20.25" customHeight="1">
      <c r="A7" s="106" t="s">
        <v>89</v>
      </c>
      <c r="B7" s="107">
        <v>2018.08</v>
      </c>
      <c r="C7" s="106" t="s">
        <v>90</v>
      </c>
      <c r="D7" s="107">
        <v>2242.97</v>
      </c>
      <c r="E7" s="107">
        <v>2242.97</v>
      </c>
      <c r="F7" s="105"/>
      <c r="G7" s="105"/>
      <c r="H7" s="103"/>
      <c r="I7" s="103"/>
    </row>
    <row r="8" spans="1:9" s="92" customFormat="1" ht="19.5" customHeight="1">
      <c r="A8" s="108" t="s">
        <v>91</v>
      </c>
      <c r="B8" s="107"/>
      <c r="C8" s="109" t="s">
        <v>92</v>
      </c>
      <c r="D8" s="105">
        <v>1806.37</v>
      </c>
      <c r="E8" s="105">
        <v>1806.37</v>
      </c>
      <c r="F8" s="110"/>
      <c r="G8" s="110"/>
      <c r="H8" s="103"/>
      <c r="I8" s="103"/>
    </row>
    <row r="9" spans="1:9" s="92" customFormat="1" ht="19.5" customHeight="1">
      <c r="A9" s="109" t="s">
        <v>93</v>
      </c>
      <c r="B9" s="107"/>
      <c r="C9" s="109" t="s">
        <v>94</v>
      </c>
      <c r="D9" s="111"/>
      <c r="E9" s="111"/>
      <c r="F9" s="110"/>
      <c r="G9" s="110"/>
      <c r="H9" s="103"/>
      <c r="I9" s="103"/>
    </row>
    <row r="10" spans="1:9" s="92" customFormat="1" ht="19.5" customHeight="1">
      <c r="A10" s="109" t="s">
        <v>95</v>
      </c>
      <c r="B10" s="107"/>
      <c r="C10" s="109" t="s">
        <v>96</v>
      </c>
      <c r="D10" s="111"/>
      <c r="E10" s="111"/>
      <c r="F10" s="110"/>
      <c r="G10" s="110"/>
      <c r="H10" s="103"/>
      <c r="I10" s="103"/>
    </row>
    <row r="11" spans="1:9" s="92" customFormat="1" ht="19.5" customHeight="1">
      <c r="A11" s="109"/>
      <c r="B11" s="107"/>
      <c r="C11" s="109" t="s">
        <v>97</v>
      </c>
      <c r="D11" s="111"/>
      <c r="E11" s="111"/>
      <c r="F11" s="110"/>
      <c r="G11" s="110"/>
      <c r="H11" s="103"/>
      <c r="I11" s="103"/>
    </row>
    <row r="12" spans="1:9" s="92" customFormat="1" ht="19.5" customHeight="1">
      <c r="A12" s="109" t="s">
        <v>98</v>
      </c>
      <c r="B12" s="107">
        <v>224.89</v>
      </c>
      <c r="C12" s="109" t="s">
        <v>99</v>
      </c>
      <c r="D12" s="111"/>
      <c r="E12" s="111"/>
      <c r="F12" s="110"/>
      <c r="G12" s="110"/>
      <c r="H12" s="103"/>
      <c r="I12" s="103"/>
    </row>
    <row r="13" spans="1:9" s="92" customFormat="1" ht="19.5" customHeight="1">
      <c r="A13" s="112" t="s">
        <v>100</v>
      </c>
      <c r="B13" s="107"/>
      <c r="C13" s="109" t="s">
        <v>101</v>
      </c>
      <c r="D13" s="107">
        <v>235.42</v>
      </c>
      <c r="E13" s="107">
        <v>235.42</v>
      </c>
      <c r="F13" s="110"/>
      <c r="G13" s="110"/>
      <c r="H13" s="103"/>
      <c r="I13" s="103"/>
    </row>
    <row r="14" spans="1:9" s="92" customFormat="1" ht="19.5" customHeight="1">
      <c r="A14" s="112" t="s">
        <v>102</v>
      </c>
      <c r="B14" s="107"/>
      <c r="C14" s="113" t="s">
        <v>103</v>
      </c>
      <c r="D14" s="114"/>
      <c r="E14" s="114"/>
      <c r="F14" s="110"/>
      <c r="G14" s="110"/>
      <c r="H14" s="103"/>
      <c r="I14" s="103"/>
    </row>
    <row r="15" spans="1:9" s="92" customFormat="1" ht="19.5" customHeight="1">
      <c r="A15" s="108"/>
      <c r="B15" s="107"/>
      <c r="C15" s="108" t="s">
        <v>104</v>
      </c>
      <c r="D15" s="107">
        <v>106.21</v>
      </c>
      <c r="E15" s="107">
        <v>106.21</v>
      </c>
      <c r="F15" s="114"/>
      <c r="G15" s="114"/>
      <c r="H15" s="103"/>
      <c r="I15" s="103"/>
    </row>
    <row r="16" spans="1:9" s="92" customFormat="1" ht="19.5" customHeight="1">
      <c r="A16" s="108"/>
      <c r="B16" s="107"/>
      <c r="C16" s="108" t="s">
        <v>105</v>
      </c>
      <c r="D16" s="107">
        <v>94.97</v>
      </c>
      <c r="E16" s="107">
        <v>94.97</v>
      </c>
      <c r="F16" s="114"/>
      <c r="G16" s="114"/>
      <c r="H16" s="103"/>
      <c r="I16" s="103"/>
    </row>
    <row r="17" spans="1:9" s="92" customFormat="1" ht="19.5" customHeight="1">
      <c r="A17" s="115"/>
      <c r="B17" s="107"/>
      <c r="C17" s="115" t="s">
        <v>23</v>
      </c>
      <c r="D17" s="111"/>
      <c r="E17" s="111"/>
      <c r="F17" s="116"/>
      <c r="G17" s="116"/>
      <c r="H17" s="103"/>
      <c r="I17" s="103"/>
    </row>
    <row r="18" spans="1:9" s="92" customFormat="1" ht="19.5" customHeight="1">
      <c r="A18" s="107"/>
      <c r="B18" s="107"/>
      <c r="C18" s="108" t="s">
        <v>106</v>
      </c>
      <c r="D18" s="111"/>
      <c r="E18" s="111"/>
      <c r="F18" s="117"/>
      <c r="G18" s="117"/>
      <c r="H18" s="103"/>
      <c r="I18" s="103"/>
    </row>
    <row r="19" spans="1:9" s="92" customFormat="1" ht="19.5" customHeight="1">
      <c r="A19" s="107"/>
      <c r="B19" s="107"/>
      <c r="C19" s="108"/>
      <c r="D19" s="111"/>
      <c r="E19" s="111"/>
      <c r="F19" s="117"/>
      <c r="G19" s="117"/>
      <c r="H19" s="103"/>
      <c r="I19" s="103"/>
    </row>
    <row r="20" spans="1:9" s="92" customFormat="1" ht="19.5" customHeight="1">
      <c r="A20" s="107"/>
      <c r="B20" s="107"/>
      <c r="C20" s="108"/>
      <c r="D20" s="111"/>
      <c r="E20" s="111"/>
      <c r="F20" s="117"/>
      <c r="G20" s="117"/>
      <c r="H20" s="103"/>
      <c r="I20" s="103"/>
    </row>
    <row r="21" spans="1:9" s="92" customFormat="1" ht="19.5" customHeight="1">
      <c r="A21" s="107"/>
      <c r="B21" s="107"/>
      <c r="C21" s="108"/>
      <c r="D21" s="111"/>
      <c r="E21" s="111"/>
      <c r="F21" s="117"/>
      <c r="G21" s="117"/>
      <c r="H21" s="103"/>
      <c r="I21" s="103"/>
    </row>
    <row r="22" spans="1:7" ht="19.5" customHeight="1">
      <c r="A22" s="118" t="s">
        <v>107</v>
      </c>
      <c r="B22" s="107">
        <v>2242.97</v>
      </c>
      <c r="C22" s="118" t="s">
        <v>108</v>
      </c>
      <c r="D22" s="107">
        <v>2242.97</v>
      </c>
      <c r="E22" s="107">
        <v>2242.97</v>
      </c>
      <c r="F22" s="111"/>
      <c r="G22" s="111"/>
    </row>
    <row r="23" spans="1:7" ht="29.25" customHeight="1">
      <c r="A23" s="119" t="s">
        <v>109</v>
      </c>
      <c r="B23" s="120"/>
      <c r="C23" s="120"/>
      <c r="D23" s="120"/>
      <c r="E23" s="120"/>
      <c r="F23" s="120"/>
      <c r="G23" s="120"/>
    </row>
  </sheetData>
  <sheetProtection/>
  <mergeCells count="4">
    <mergeCell ref="A2:G2"/>
    <mergeCell ref="A5:B5"/>
    <mergeCell ref="C5:G5"/>
    <mergeCell ref="A23:G23"/>
  </mergeCells>
  <printOptions horizontalCentered="1"/>
  <pageMargins left="0.35" right="0.35" top="0.59" bottom="0.7900000000000001" header="0.51" footer="0.2"/>
  <pageSetup fitToHeight="1" fitToWidth="1"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8"/>
  <sheetViews>
    <sheetView workbookViewId="0" topLeftCell="A1">
      <selection activeCell="L34" sqref="L34"/>
    </sheetView>
  </sheetViews>
  <sheetFormatPr defaultColWidth="9.00390625" defaultRowHeight="14.25"/>
  <cols>
    <col min="1" max="1" width="5.00390625" style="29" customWidth="1"/>
    <col min="2" max="2" width="7.625" style="5" customWidth="1"/>
    <col min="3" max="3" width="6.25390625" style="5" customWidth="1"/>
    <col min="4" max="4" width="13.625" style="5" customWidth="1"/>
    <col min="5" max="6" width="14.00390625" style="5" customWidth="1"/>
    <col min="7" max="7" width="14.25390625" style="5" customWidth="1"/>
    <col min="8" max="8" width="17.125" style="5" customWidth="1"/>
    <col min="9" max="9" width="13.25390625" style="5" customWidth="1"/>
    <col min="10" max="10" width="22.375" style="5" customWidth="1"/>
    <col min="11" max="16384" width="9.00390625" style="5" customWidth="1"/>
  </cols>
  <sheetData>
    <row r="1" spans="1:10" s="1" customFormat="1" ht="30" customHeight="1">
      <c r="A1" s="24" t="s">
        <v>110</v>
      </c>
      <c r="B1" s="24"/>
      <c r="C1" s="24"/>
      <c r="D1" s="24"/>
      <c r="E1" s="24"/>
      <c r="F1" s="24"/>
      <c r="G1" s="24"/>
      <c r="H1" s="24"/>
      <c r="I1" s="24"/>
      <c r="J1" s="24"/>
    </row>
    <row r="2" spans="1:7" s="2" customFormat="1" ht="15" customHeight="1">
      <c r="A2" s="50"/>
      <c r="D2" s="30"/>
      <c r="E2" s="9"/>
      <c r="F2" s="9"/>
      <c r="G2" s="9"/>
    </row>
    <row r="3" spans="1:8" s="2" customFormat="1" ht="9" customHeight="1">
      <c r="A3" s="50"/>
      <c r="B3" s="50"/>
      <c r="C3" s="50"/>
      <c r="D3" s="30"/>
      <c r="E3" s="9"/>
      <c r="F3" s="9"/>
      <c r="G3" s="9"/>
      <c r="H3" s="28"/>
    </row>
    <row r="4" spans="1:10" s="2" customFormat="1" ht="15" customHeight="1">
      <c r="A4" s="50"/>
      <c r="B4" s="50"/>
      <c r="C4" s="50"/>
      <c r="D4" s="30"/>
      <c r="E4" s="9"/>
      <c r="F4" s="9"/>
      <c r="G4" s="9"/>
      <c r="H4" s="28"/>
      <c r="J4" s="28" t="s">
        <v>111</v>
      </c>
    </row>
    <row r="5" spans="1:10" s="2" customFormat="1" ht="15" customHeight="1">
      <c r="A5" s="51" t="s">
        <v>2</v>
      </c>
      <c r="B5" s="51"/>
      <c r="C5" s="51"/>
      <c r="D5" s="51"/>
      <c r="E5" s="9"/>
      <c r="F5" s="9"/>
      <c r="G5" s="9"/>
      <c r="H5" s="28"/>
      <c r="J5" s="28" t="s">
        <v>3</v>
      </c>
    </row>
    <row r="6" spans="1:10" s="2" customFormat="1" ht="18" customHeight="1">
      <c r="A6" s="11" t="s">
        <v>34</v>
      </c>
      <c r="B6" s="12"/>
      <c r="C6" s="12"/>
      <c r="D6" s="13"/>
      <c r="E6" s="52" t="s">
        <v>112</v>
      </c>
      <c r="F6" s="18" t="s">
        <v>113</v>
      </c>
      <c r="G6" s="18"/>
      <c r="H6" s="18"/>
      <c r="I6" s="82" t="s">
        <v>114</v>
      </c>
      <c r="J6" s="82"/>
    </row>
    <row r="7" spans="1:10" s="3" customFormat="1" ht="18" customHeight="1">
      <c r="A7" s="53" t="s">
        <v>44</v>
      </c>
      <c r="B7" s="54"/>
      <c r="C7" s="55"/>
      <c r="D7" s="56" t="s">
        <v>45</v>
      </c>
      <c r="E7" s="57"/>
      <c r="F7" s="52" t="s">
        <v>115</v>
      </c>
      <c r="G7" s="52" t="s">
        <v>116</v>
      </c>
      <c r="H7" s="52" t="s">
        <v>77</v>
      </c>
      <c r="I7" s="56" t="s">
        <v>117</v>
      </c>
      <c r="J7" s="56" t="s">
        <v>118</v>
      </c>
    </row>
    <row r="8" spans="1:10" s="3" customFormat="1" ht="18" customHeight="1">
      <c r="A8" s="56" t="s">
        <v>46</v>
      </c>
      <c r="B8" s="56" t="s">
        <v>47</v>
      </c>
      <c r="C8" s="56" t="s">
        <v>48</v>
      </c>
      <c r="D8" s="58"/>
      <c r="E8" s="57"/>
      <c r="F8" s="57"/>
      <c r="G8" s="57"/>
      <c r="H8" s="57"/>
      <c r="I8" s="58"/>
      <c r="J8" s="58"/>
    </row>
    <row r="9" spans="1:10" s="3" customFormat="1" ht="28.5" customHeight="1" hidden="1">
      <c r="A9" s="59"/>
      <c r="B9" s="59"/>
      <c r="C9" s="59"/>
      <c r="D9" s="60"/>
      <c r="E9" s="61"/>
      <c r="F9" s="61"/>
      <c r="G9" s="61"/>
      <c r="H9" s="61"/>
      <c r="I9" s="60"/>
      <c r="J9" s="60"/>
    </row>
    <row r="10" spans="1:10" s="3" customFormat="1" ht="22.5" customHeight="1">
      <c r="A10" s="17">
        <v>1</v>
      </c>
      <c r="B10" s="17">
        <v>2</v>
      </c>
      <c r="C10" s="17">
        <v>3</v>
      </c>
      <c r="D10" s="17">
        <v>4</v>
      </c>
      <c r="E10" s="17">
        <v>5</v>
      </c>
      <c r="F10" s="17" t="s">
        <v>119</v>
      </c>
      <c r="G10" s="17">
        <v>7</v>
      </c>
      <c r="H10" s="17">
        <v>8</v>
      </c>
      <c r="I10" s="17" t="s">
        <v>120</v>
      </c>
      <c r="J10" s="17" t="s">
        <v>121</v>
      </c>
    </row>
    <row r="11" spans="1:10" s="3" customFormat="1" ht="22.5" customHeight="1">
      <c r="A11" s="62">
        <v>204</v>
      </c>
      <c r="B11" s="62"/>
      <c r="C11" s="62"/>
      <c r="D11" s="63" t="s">
        <v>49</v>
      </c>
      <c r="E11" s="64">
        <v>1557.83</v>
      </c>
      <c r="F11" s="64">
        <f>G11+H11</f>
        <v>1581.48</v>
      </c>
      <c r="G11" s="64">
        <v>1401.88</v>
      </c>
      <c r="H11" s="64">
        <v>179.6</v>
      </c>
      <c r="I11" s="83">
        <f>F11-E11</f>
        <v>23.65000000000009</v>
      </c>
      <c r="J11" s="84">
        <f>I11/E11</f>
        <v>0.015181374090882889</v>
      </c>
    </row>
    <row r="12" spans="1:10" s="3" customFormat="1" ht="22.5" customHeight="1">
      <c r="A12" s="62">
        <v>204</v>
      </c>
      <c r="B12" s="65" t="s">
        <v>50</v>
      </c>
      <c r="C12" s="65"/>
      <c r="D12" s="63" t="s">
        <v>51</v>
      </c>
      <c r="E12" s="64">
        <v>1557.83</v>
      </c>
      <c r="F12" s="64">
        <f aca="true" t="shared" si="0" ref="F12:F27">G12+H12</f>
        <v>1581.48</v>
      </c>
      <c r="G12" s="64">
        <v>1401.88</v>
      </c>
      <c r="H12" s="64">
        <v>179.6</v>
      </c>
      <c r="I12" s="83">
        <f aca="true" t="shared" si="1" ref="I12:I28">F12-E12</f>
        <v>23.65000000000009</v>
      </c>
      <c r="J12" s="84">
        <f aca="true" t="shared" si="2" ref="J12:J28">I12/E12</f>
        <v>0.015181374090882889</v>
      </c>
    </row>
    <row r="13" spans="1:10" s="3" customFormat="1" ht="22.5" customHeight="1">
      <c r="A13" s="62">
        <v>204</v>
      </c>
      <c r="B13" s="65" t="s">
        <v>50</v>
      </c>
      <c r="C13" s="65" t="s">
        <v>52</v>
      </c>
      <c r="D13" s="63" t="s">
        <v>53</v>
      </c>
      <c r="E13" s="64">
        <v>1369.12</v>
      </c>
      <c r="F13" s="64">
        <f t="shared" si="0"/>
        <v>1401.88</v>
      </c>
      <c r="G13" s="64">
        <v>1401.88</v>
      </c>
      <c r="H13" s="66"/>
      <c r="I13" s="83">
        <f t="shared" si="1"/>
        <v>32.76000000000022</v>
      </c>
      <c r="J13" s="84">
        <f t="shared" si="2"/>
        <v>0.023927778427018976</v>
      </c>
    </row>
    <row r="14" spans="1:10" s="3" customFormat="1" ht="22.5" customHeight="1">
      <c r="A14" s="62">
        <v>204</v>
      </c>
      <c r="B14" s="65" t="s">
        <v>50</v>
      </c>
      <c r="C14" s="65" t="s">
        <v>54</v>
      </c>
      <c r="D14" s="63" t="s">
        <v>55</v>
      </c>
      <c r="E14" s="64">
        <v>188.7</v>
      </c>
      <c r="F14" s="64">
        <f t="shared" si="0"/>
        <v>179.6</v>
      </c>
      <c r="G14" s="64"/>
      <c r="H14" s="64">
        <v>179.6</v>
      </c>
      <c r="I14" s="83">
        <f t="shared" si="1"/>
        <v>-9.099999999999994</v>
      </c>
      <c r="J14" s="84">
        <f t="shared" si="2"/>
        <v>-0.04822469528351878</v>
      </c>
    </row>
    <row r="15" spans="1:10" s="3" customFormat="1" ht="22.5" customHeight="1">
      <c r="A15" s="62">
        <v>208</v>
      </c>
      <c r="B15" s="65"/>
      <c r="C15" s="65"/>
      <c r="D15" s="67" t="s">
        <v>56</v>
      </c>
      <c r="E15" s="68">
        <v>407.08</v>
      </c>
      <c r="F15" s="64">
        <f t="shared" si="0"/>
        <v>235.42</v>
      </c>
      <c r="G15" s="68">
        <v>235.42</v>
      </c>
      <c r="H15" s="66"/>
      <c r="I15" s="83">
        <f t="shared" si="1"/>
        <v>-171.66</v>
      </c>
      <c r="J15" s="84">
        <f t="shared" si="2"/>
        <v>-0.4216861550555174</v>
      </c>
    </row>
    <row r="16" spans="1:10" s="3" customFormat="1" ht="22.5" customHeight="1">
      <c r="A16" s="62">
        <v>208</v>
      </c>
      <c r="B16" s="65" t="s">
        <v>57</v>
      </c>
      <c r="C16" s="65"/>
      <c r="D16" s="67" t="s">
        <v>58</v>
      </c>
      <c r="E16" s="68">
        <v>407.08</v>
      </c>
      <c r="F16" s="64">
        <f t="shared" si="0"/>
        <v>235.42</v>
      </c>
      <c r="G16" s="68">
        <v>235.42</v>
      </c>
      <c r="H16" s="66"/>
      <c r="I16" s="83">
        <f t="shared" si="1"/>
        <v>-171.66</v>
      </c>
      <c r="J16" s="84">
        <f t="shared" si="2"/>
        <v>-0.4216861550555174</v>
      </c>
    </row>
    <row r="17" spans="1:10" s="3" customFormat="1" ht="22.5" customHeight="1">
      <c r="A17" s="62">
        <v>208</v>
      </c>
      <c r="B17" s="65" t="s">
        <v>57</v>
      </c>
      <c r="C17" s="65" t="s">
        <v>59</v>
      </c>
      <c r="D17" s="63" t="s">
        <v>60</v>
      </c>
      <c r="E17" s="68">
        <v>298.81</v>
      </c>
      <c r="F17" s="64">
        <f t="shared" si="0"/>
        <v>124.44</v>
      </c>
      <c r="G17" s="68">
        <v>124.44</v>
      </c>
      <c r="H17" s="66"/>
      <c r="I17" s="83">
        <f t="shared" si="1"/>
        <v>-174.37</v>
      </c>
      <c r="J17" s="84">
        <f t="shared" si="2"/>
        <v>-0.5835480740269736</v>
      </c>
    </row>
    <row r="18" spans="1:10" s="3" customFormat="1" ht="22.5" customHeight="1">
      <c r="A18" s="62">
        <v>208</v>
      </c>
      <c r="B18" s="65" t="s">
        <v>57</v>
      </c>
      <c r="C18" s="65" t="s">
        <v>61</v>
      </c>
      <c r="D18" s="63" t="s">
        <v>62</v>
      </c>
      <c r="E18" s="68">
        <v>85.62</v>
      </c>
      <c r="F18" s="64">
        <f t="shared" si="0"/>
        <v>91.99</v>
      </c>
      <c r="G18" s="68">
        <v>91.99</v>
      </c>
      <c r="H18" s="66"/>
      <c r="I18" s="83">
        <f t="shared" si="1"/>
        <v>6.36999999999999</v>
      </c>
      <c r="J18" s="84">
        <f t="shared" si="2"/>
        <v>0.07439850502219096</v>
      </c>
    </row>
    <row r="19" spans="1:10" s="3" customFormat="1" ht="22.5" customHeight="1">
      <c r="A19" s="62">
        <v>208</v>
      </c>
      <c r="B19" s="65" t="s">
        <v>57</v>
      </c>
      <c r="C19" s="65" t="s">
        <v>63</v>
      </c>
      <c r="D19" s="63" t="s">
        <v>64</v>
      </c>
      <c r="E19" s="69">
        <v>10.91</v>
      </c>
      <c r="F19" s="64">
        <f t="shared" si="0"/>
        <v>18.99</v>
      </c>
      <c r="G19" s="69">
        <v>18.99</v>
      </c>
      <c r="H19" s="66"/>
      <c r="I19" s="83">
        <f t="shared" si="1"/>
        <v>8.079999999999998</v>
      </c>
      <c r="J19" s="84">
        <f t="shared" si="2"/>
        <v>0.7406049495875342</v>
      </c>
    </row>
    <row r="20" spans="1:10" s="3" customFormat="1" ht="22.5" customHeight="1">
      <c r="A20" s="62">
        <v>208</v>
      </c>
      <c r="B20" s="65" t="s">
        <v>57</v>
      </c>
      <c r="C20" s="65" t="s">
        <v>81</v>
      </c>
      <c r="D20" s="63" t="s">
        <v>122</v>
      </c>
      <c r="E20" s="69">
        <v>11.74</v>
      </c>
      <c r="F20" s="64">
        <f t="shared" si="0"/>
        <v>0</v>
      </c>
      <c r="G20" s="70"/>
      <c r="H20" s="66"/>
      <c r="I20" s="83">
        <f t="shared" si="1"/>
        <v>-11.74</v>
      </c>
      <c r="J20" s="84">
        <f t="shared" si="2"/>
        <v>-1</v>
      </c>
    </row>
    <row r="21" spans="1:10" s="3" customFormat="1" ht="22.5" customHeight="1">
      <c r="A21" s="62">
        <v>210</v>
      </c>
      <c r="B21" s="65"/>
      <c r="C21" s="65"/>
      <c r="D21" s="71" t="s">
        <v>65</v>
      </c>
      <c r="E21" s="69">
        <v>85.67</v>
      </c>
      <c r="F21" s="64">
        <f t="shared" si="0"/>
        <v>94.97</v>
      </c>
      <c r="G21" s="72">
        <v>94.97</v>
      </c>
      <c r="H21" s="66"/>
      <c r="I21" s="83">
        <f t="shared" si="1"/>
        <v>9.299999999999997</v>
      </c>
      <c r="J21" s="84">
        <f t="shared" si="2"/>
        <v>0.10855608731177771</v>
      </c>
    </row>
    <row r="22" spans="1:10" s="3" customFormat="1" ht="22.5" customHeight="1">
      <c r="A22" s="62">
        <v>210</v>
      </c>
      <c r="B22" s="65" t="s">
        <v>66</v>
      </c>
      <c r="C22" s="65"/>
      <c r="D22" s="71" t="s">
        <v>67</v>
      </c>
      <c r="E22" s="72">
        <v>85.67</v>
      </c>
      <c r="F22" s="64">
        <f t="shared" si="0"/>
        <v>94.97</v>
      </c>
      <c r="G22" s="72">
        <v>94.97</v>
      </c>
      <c r="H22" s="66"/>
      <c r="I22" s="83">
        <f t="shared" si="1"/>
        <v>9.299999999999997</v>
      </c>
      <c r="J22" s="84">
        <f t="shared" si="2"/>
        <v>0.10855608731177771</v>
      </c>
    </row>
    <row r="23" spans="1:10" s="3" customFormat="1" ht="22.5" customHeight="1">
      <c r="A23" s="62">
        <v>210</v>
      </c>
      <c r="B23" s="65" t="s">
        <v>66</v>
      </c>
      <c r="C23" s="65" t="s">
        <v>52</v>
      </c>
      <c r="D23" s="71" t="s">
        <v>68</v>
      </c>
      <c r="E23" s="72">
        <v>78.99</v>
      </c>
      <c r="F23" s="64">
        <f t="shared" si="0"/>
        <v>52.64</v>
      </c>
      <c r="G23" s="72">
        <v>52.64</v>
      </c>
      <c r="H23" s="66"/>
      <c r="I23" s="83">
        <f t="shared" si="1"/>
        <v>-26.349999999999994</v>
      </c>
      <c r="J23" s="84">
        <f t="shared" si="2"/>
        <v>-0.33358652994049875</v>
      </c>
    </row>
    <row r="24" spans="1:10" s="3" customFormat="1" ht="22.5" customHeight="1">
      <c r="A24" s="62">
        <v>210</v>
      </c>
      <c r="B24" s="65" t="s">
        <v>66</v>
      </c>
      <c r="C24" s="65" t="s">
        <v>69</v>
      </c>
      <c r="D24" s="71" t="s">
        <v>70</v>
      </c>
      <c r="E24" s="72">
        <v>0</v>
      </c>
      <c r="F24" s="64">
        <f t="shared" si="0"/>
        <v>42.33</v>
      </c>
      <c r="G24" s="72">
        <v>42.33</v>
      </c>
      <c r="H24" s="66"/>
      <c r="I24" s="83">
        <f t="shared" si="1"/>
        <v>42.33</v>
      </c>
      <c r="J24" s="85"/>
    </row>
    <row r="25" spans="1:10" s="3" customFormat="1" ht="22.5" customHeight="1">
      <c r="A25" s="62">
        <v>210</v>
      </c>
      <c r="B25" s="65" t="s">
        <v>66</v>
      </c>
      <c r="C25" s="65" t="s">
        <v>81</v>
      </c>
      <c r="D25" s="63" t="s">
        <v>82</v>
      </c>
      <c r="E25" s="72">
        <v>6.68</v>
      </c>
      <c r="F25" s="64"/>
      <c r="G25" s="72"/>
      <c r="H25" s="66"/>
      <c r="I25" s="83">
        <f t="shared" si="1"/>
        <v>-6.68</v>
      </c>
      <c r="J25" s="84">
        <f t="shared" si="2"/>
        <v>-1</v>
      </c>
    </row>
    <row r="26" spans="1:10" s="3" customFormat="1" ht="22.5" customHeight="1">
      <c r="A26" s="62">
        <v>221</v>
      </c>
      <c r="B26" s="65"/>
      <c r="C26" s="65"/>
      <c r="D26" s="71" t="s">
        <v>71</v>
      </c>
      <c r="E26" s="72">
        <v>106.75</v>
      </c>
      <c r="F26" s="64">
        <f>G26+H26</f>
        <v>106.21</v>
      </c>
      <c r="G26" s="72">
        <v>106.21</v>
      </c>
      <c r="H26" s="66"/>
      <c r="I26" s="83">
        <f t="shared" si="1"/>
        <v>-0.5400000000000063</v>
      </c>
      <c r="J26" s="84">
        <f t="shared" si="2"/>
        <v>-0.0050585480093677405</v>
      </c>
    </row>
    <row r="27" spans="1:10" s="3" customFormat="1" ht="22.5" customHeight="1">
      <c r="A27" s="62">
        <v>221</v>
      </c>
      <c r="B27" s="65" t="s">
        <v>54</v>
      </c>
      <c r="C27" s="65"/>
      <c r="D27" s="71" t="s">
        <v>72</v>
      </c>
      <c r="E27" s="72">
        <v>106.75</v>
      </c>
      <c r="F27" s="64">
        <f>G27+H27</f>
        <v>106.21</v>
      </c>
      <c r="G27" s="72">
        <v>106.21</v>
      </c>
      <c r="H27" s="66"/>
      <c r="I27" s="83">
        <f t="shared" si="1"/>
        <v>-0.5400000000000063</v>
      </c>
      <c r="J27" s="84">
        <f t="shared" si="2"/>
        <v>-0.0050585480093677405</v>
      </c>
    </row>
    <row r="28" spans="1:10" s="3" customFormat="1" ht="22.5" customHeight="1">
      <c r="A28" s="62">
        <v>221</v>
      </c>
      <c r="B28" s="65" t="s">
        <v>54</v>
      </c>
      <c r="C28" s="65" t="s">
        <v>52</v>
      </c>
      <c r="D28" s="71" t="s">
        <v>73</v>
      </c>
      <c r="E28" s="72">
        <v>106.75</v>
      </c>
      <c r="F28" s="64">
        <f>G28+H28</f>
        <v>106.21</v>
      </c>
      <c r="G28" s="72">
        <v>106.21</v>
      </c>
      <c r="H28" s="66"/>
      <c r="I28" s="83">
        <f t="shared" si="1"/>
        <v>-0.5400000000000063</v>
      </c>
      <c r="J28" s="84">
        <f t="shared" si="2"/>
        <v>-0.0050585480093677405</v>
      </c>
    </row>
    <row r="29" spans="1:10" s="3" customFormat="1" ht="22.5" customHeight="1">
      <c r="A29" s="19"/>
      <c r="B29" s="19"/>
      <c r="C29" s="19"/>
      <c r="D29" s="73"/>
      <c r="E29" s="74"/>
      <c r="F29" s="74"/>
      <c r="G29" s="74"/>
      <c r="H29" s="74"/>
      <c r="I29" s="86"/>
      <c r="J29" s="87"/>
    </row>
    <row r="30" spans="1:10" s="3" customFormat="1" ht="22.5" customHeight="1">
      <c r="A30" s="19"/>
      <c r="B30" s="19"/>
      <c r="C30" s="19"/>
      <c r="D30" s="71"/>
      <c r="E30" s="75"/>
      <c r="F30" s="75"/>
      <c r="G30" s="75"/>
      <c r="H30" s="75"/>
      <c r="I30" s="88"/>
      <c r="J30" s="89"/>
    </row>
    <row r="31" spans="1:10" s="3" customFormat="1" ht="22.5" customHeight="1">
      <c r="A31" s="19"/>
      <c r="B31" s="19"/>
      <c r="C31" s="19"/>
      <c r="D31" s="71"/>
      <c r="E31" s="75"/>
      <c r="F31" s="75"/>
      <c r="G31" s="75"/>
      <c r="H31" s="75"/>
      <c r="I31" s="88"/>
      <c r="J31" s="89"/>
    </row>
    <row r="32" spans="1:10" s="3" customFormat="1" ht="22.5" customHeight="1">
      <c r="A32" s="19"/>
      <c r="B32" s="19"/>
      <c r="C32" s="19"/>
      <c r="D32" s="76"/>
      <c r="E32" s="74"/>
      <c r="F32" s="74"/>
      <c r="G32" s="74"/>
      <c r="H32" s="74"/>
      <c r="I32" s="78"/>
      <c r="J32" s="90"/>
    </row>
    <row r="33" spans="1:10" s="3" customFormat="1" ht="22.5" customHeight="1">
      <c r="A33" s="19"/>
      <c r="B33" s="19"/>
      <c r="C33" s="19"/>
      <c r="D33" s="77"/>
      <c r="E33" s="75"/>
      <c r="F33" s="75"/>
      <c r="G33" s="75"/>
      <c r="H33" s="75"/>
      <c r="I33" s="88"/>
      <c r="J33" s="89"/>
    </row>
    <row r="34" spans="1:10" s="3" customFormat="1" ht="22.5" customHeight="1">
      <c r="A34" s="19"/>
      <c r="B34" s="19"/>
      <c r="C34" s="19"/>
      <c r="D34" s="77"/>
      <c r="E34" s="75"/>
      <c r="F34" s="75"/>
      <c r="G34" s="75"/>
      <c r="H34" s="75"/>
      <c r="I34" s="88"/>
      <c r="J34" s="89"/>
    </row>
    <row r="35" spans="1:10" ht="23.25" customHeight="1">
      <c r="A35" s="19"/>
      <c r="B35" s="19"/>
      <c r="C35" s="19"/>
      <c r="D35" s="78" t="s">
        <v>35</v>
      </c>
      <c r="E35" s="78">
        <f>E11+E15+E21+E26</f>
        <v>2157.33</v>
      </c>
      <c r="F35" s="79">
        <f>F11+F15+F21+F26</f>
        <v>2018.0800000000002</v>
      </c>
      <c r="G35" s="79">
        <f>G11+G15+G21+G26</f>
        <v>1838.4800000000002</v>
      </c>
      <c r="H35" s="79">
        <f>H11+H15+H21+H26</f>
        <v>179.6</v>
      </c>
      <c r="I35" s="79">
        <f>F35-E35</f>
        <v>-139.24999999999977</v>
      </c>
      <c r="J35" s="89">
        <f>I35/E35</f>
        <v>-0.06454738032660733</v>
      </c>
    </row>
    <row r="36" ht="14.25">
      <c r="A36" s="80"/>
    </row>
    <row r="37" ht="14.25">
      <c r="A37" s="81"/>
    </row>
    <row r="38" ht="14.25">
      <c r="A38" s="81"/>
    </row>
  </sheetData>
  <sheetProtection/>
  <mergeCells count="16">
    <mergeCell ref="A1:J1"/>
    <mergeCell ref="A5:D5"/>
    <mergeCell ref="A6:D6"/>
    <mergeCell ref="F6:H6"/>
    <mergeCell ref="I6:J6"/>
    <mergeCell ref="A7:C7"/>
    <mergeCell ref="A8:A9"/>
    <mergeCell ref="B8:B9"/>
    <mergeCell ref="C8:C9"/>
    <mergeCell ref="D7:D8"/>
    <mergeCell ref="E6:E8"/>
    <mergeCell ref="F7:F8"/>
    <mergeCell ref="G7:G8"/>
    <mergeCell ref="H7:H8"/>
    <mergeCell ref="I7:I8"/>
    <mergeCell ref="J7:J8"/>
  </mergeCells>
  <printOptions horizontalCentered="1"/>
  <pageMargins left="0.35" right="0.35" top="0.7900000000000001" bottom="0.7900000000000001" header="0.51" footer="0.2"/>
  <pageSetup fitToHeight="1" fitToWidth="1" horizontalDpi="600" verticalDpi="600" orientation="landscape" paperSize="9" scale="6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F76"/>
  <sheetViews>
    <sheetView zoomScaleSheetLayoutView="100" workbookViewId="0" topLeftCell="A1">
      <selection activeCell="H20" sqref="H20"/>
    </sheetView>
  </sheetViews>
  <sheetFormatPr defaultColWidth="9.00390625" defaultRowHeight="14.25"/>
  <cols>
    <col min="1" max="2" width="4.625" style="5" customWidth="1"/>
    <col min="3" max="3" width="35.50390625" style="5" customWidth="1"/>
    <col min="4" max="4" width="15.00390625" style="5" customWidth="1"/>
    <col min="5" max="5" width="13.375" style="5" customWidth="1"/>
    <col min="6" max="6" width="14.625" style="29" customWidth="1"/>
    <col min="7" max="16384" width="9.00390625" style="5" customWidth="1"/>
  </cols>
  <sheetData>
    <row r="1" spans="1:6" s="1" customFormat="1" ht="30" customHeight="1">
      <c r="A1" s="24" t="s">
        <v>123</v>
      </c>
      <c r="B1" s="24"/>
      <c r="C1" s="24"/>
      <c r="D1" s="24"/>
      <c r="E1" s="24"/>
      <c r="F1" s="24"/>
    </row>
    <row r="2" spans="1:6" s="2" customFormat="1" ht="9" customHeight="1">
      <c r="A2" s="30"/>
      <c r="B2" s="30"/>
      <c r="C2" s="30"/>
      <c r="F2" s="30"/>
    </row>
    <row r="3" spans="1:6" s="2" customFormat="1" ht="15" customHeight="1" hidden="1">
      <c r="A3" s="25"/>
      <c r="B3" s="30"/>
      <c r="C3" s="30"/>
      <c r="D3" s="9"/>
      <c r="E3" s="9"/>
      <c r="F3" s="30"/>
    </row>
    <row r="4" spans="1:6" s="2" customFormat="1" ht="15" customHeight="1">
      <c r="A4" s="31"/>
      <c r="B4" s="32"/>
      <c r="C4" s="32"/>
      <c r="D4" s="33"/>
      <c r="E4" s="33"/>
      <c r="F4" s="34" t="s">
        <v>124</v>
      </c>
    </row>
    <row r="5" spans="1:6" s="2" customFormat="1" ht="15" customHeight="1">
      <c r="A5" s="31" t="s">
        <v>2</v>
      </c>
      <c r="B5" s="32"/>
      <c r="C5" s="32"/>
      <c r="D5" s="33"/>
      <c r="E5" s="33"/>
      <c r="F5" s="34" t="s">
        <v>3</v>
      </c>
    </row>
    <row r="6" spans="1:6" s="2" customFormat="1" ht="39.75" customHeight="1">
      <c r="A6" s="35" t="s">
        <v>125</v>
      </c>
      <c r="B6" s="35"/>
      <c r="C6" s="35"/>
      <c r="D6" s="35" t="s">
        <v>126</v>
      </c>
      <c r="E6" s="35"/>
      <c r="F6" s="35"/>
    </row>
    <row r="7" spans="1:6" s="3" customFormat="1" ht="24" customHeight="1">
      <c r="A7" s="35"/>
      <c r="B7" s="35"/>
      <c r="C7" s="35"/>
      <c r="D7" s="35" t="s">
        <v>127</v>
      </c>
      <c r="E7" s="35" t="s">
        <v>128</v>
      </c>
      <c r="F7" s="35" t="s">
        <v>129</v>
      </c>
    </row>
    <row r="8" spans="1:6" s="3" customFormat="1" ht="24.75" customHeight="1">
      <c r="A8" s="35" t="s">
        <v>44</v>
      </c>
      <c r="B8" s="35"/>
      <c r="C8" s="35" t="s">
        <v>45</v>
      </c>
      <c r="D8" s="35"/>
      <c r="E8" s="35"/>
      <c r="F8" s="35"/>
    </row>
    <row r="9" spans="1:6" s="3" customFormat="1" ht="12.75" customHeight="1">
      <c r="A9" s="35"/>
      <c r="B9" s="35"/>
      <c r="C9" s="35"/>
      <c r="D9" s="35"/>
      <c r="E9" s="35"/>
      <c r="F9" s="35"/>
    </row>
    <row r="10" spans="1:6" s="3" customFormat="1" ht="12.75" customHeight="1">
      <c r="A10" s="35"/>
      <c r="B10" s="35"/>
      <c r="C10" s="35"/>
      <c r="D10" s="35"/>
      <c r="E10" s="35"/>
      <c r="F10" s="35"/>
    </row>
    <row r="11" spans="1:6" s="3" customFormat="1" ht="18.75" customHeight="1">
      <c r="A11" s="36">
        <v>301</v>
      </c>
      <c r="B11" s="36"/>
      <c r="C11" s="37" t="s">
        <v>130</v>
      </c>
      <c r="D11" s="38">
        <f>E11+F11</f>
        <v>1364.33</v>
      </c>
      <c r="E11" s="38">
        <v>1364.33</v>
      </c>
      <c r="F11" s="39"/>
    </row>
    <row r="12" spans="1:6" s="3" customFormat="1" ht="22.5" customHeight="1">
      <c r="A12" s="36">
        <v>30101</v>
      </c>
      <c r="B12" s="36"/>
      <c r="C12" s="36" t="s">
        <v>131</v>
      </c>
      <c r="D12" s="18">
        <f>E12+F12</f>
        <v>294.1</v>
      </c>
      <c r="E12" s="40">
        <v>294.1</v>
      </c>
      <c r="F12" s="41"/>
    </row>
    <row r="13" spans="1:6" s="3" customFormat="1" ht="22.5" customHeight="1">
      <c r="A13" s="36">
        <v>30102</v>
      </c>
      <c r="B13" s="36"/>
      <c r="C13" s="36" t="s">
        <v>132</v>
      </c>
      <c r="D13" s="18">
        <f aca="true" t="shared" si="0" ref="D13:D71">E13+F13</f>
        <v>367.36</v>
      </c>
      <c r="E13" s="40">
        <v>367.36</v>
      </c>
      <c r="F13" s="41"/>
    </row>
    <row r="14" spans="1:6" s="3" customFormat="1" ht="22.5" customHeight="1">
      <c r="A14" s="36">
        <v>30103</v>
      </c>
      <c r="B14" s="36"/>
      <c r="C14" s="36" t="s">
        <v>133</v>
      </c>
      <c r="D14" s="18">
        <f t="shared" si="0"/>
        <v>199.71</v>
      </c>
      <c r="E14" s="40">
        <v>199.71</v>
      </c>
      <c r="F14" s="41"/>
    </row>
    <row r="15" spans="1:6" s="3" customFormat="1" ht="22.5" customHeight="1">
      <c r="A15" s="36">
        <v>30104</v>
      </c>
      <c r="B15" s="36"/>
      <c r="C15" s="36" t="s">
        <v>134</v>
      </c>
      <c r="D15" s="18">
        <f t="shared" si="0"/>
        <v>101.3</v>
      </c>
      <c r="E15" s="40">
        <v>101.3</v>
      </c>
      <c r="F15" s="41"/>
    </row>
    <row r="16" spans="1:6" s="3" customFormat="1" ht="22.5" customHeight="1">
      <c r="A16" s="36">
        <v>30106</v>
      </c>
      <c r="B16" s="36"/>
      <c r="C16" s="36" t="s">
        <v>135</v>
      </c>
      <c r="D16" s="18">
        <f t="shared" si="0"/>
        <v>0</v>
      </c>
      <c r="E16" s="18"/>
      <c r="F16" s="41"/>
    </row>
    <row r="17" spans="1:6" s="3" customFormat="1" ht="22.5" customHeight="1">
      <c r="A17" s="36">
        <v>30107</v>
      </c>
      <c r="B17" s="36"/>
      <c r="C17" s="36" t="s">
        <v>136</v>
      </c>
      <c r="D17" s="18">
        <f t="shared" si="0"/>
        <v>0</v>
      </c>
      <c r="E17" s="18"/>
      <c r="F17" s="41"/>
    </row>
    <row r="18" spans="1:6" s="3" customFormat="1" ht="22.5" customHeight="1">
      <c r="A18" s="36">
        <v>30108</v>
      </c>
      <c r="B18" s="36"/>
      <c r="C18" s="35" t="s">
        <v>137</v>
      </c>
      <c r="D18" s="42">
        <f t="shared" si="0"/>
        <v>91.99</v>
      </c>
      <c r="E18" s="40">
        <v>91.99</v>
      </c>
      <c r="F18" s="41"/>
    </row>
    <row r="19" spans="1:6" s="3" customFormat="1" ht="22.5" customHeight="1">
      <c r="A19" s="36">
        <v>30109</v>
      </c>
      <c r="B19" s="36"/>
      <c r="C19" s="35" t="s">
        <v>138</v>
      </c>
      <c r="D19" s="18">
        <f t="shared" si="0"/>
        <v>18.99</v>
      </c>
      <c r="E19" s="40">
        <v>18.99</v>
      </c>
      <c r="F19" s="41"/>
    </row>
    <row r="20" spans="1:6" s="3" customFormat="1" ht="22.5" customHeight="1">
      <c r="A20" s="36">
        <v>30199</v>
      </c>
      <c r="B20" s="36"/>
      <c r="C20" s="35" t="s">
        <v>139</v>
      </c>
      <c r="D20" s="18">
        <f t="shared" si="0"/>
        <v>290.88</v>
      </c>
      <c r="E20" s="40">
        <v>290.88</v>
      </c>
      <c r="F20" s="41"/>
    </row>
    <row r="21" spans="1:6" s="3" customFormat="1" ht="22.5" customHeight="1">
      <c r="A21" s="36">
        <v>302</v>
      </c>
      <c r="B21" s="36"/>
      <c r="C21" s="37" t="s">
        <v>140</v>
      </c>
      <c r="D21" s="38">
        <f t="shared" si="0"/>
        <v>238.8</v>
      </c>
      <c r="E21" s="38">
        <f>SUM(E22:E48)</f>
        <v>0</v>
      </c>
      <c r="F21" s="38">
        <f>SUM(F22:F48)</f>
        <v>238.8</v>
      </c>
    </row>
    <row r="22" spans="1:6" s="3" customFormat="1" ht="22.5" customHeight="1">
      <c r="A22" s="36">
        <v>30201</v>
      </c>
      <c r="B22" s="36"/>
      <c r="C22" s="36" t="s">
        <v>141</v>
      </c>
      <c r="D22" s="18">
        <f t="shared" si="0"/>
        <v>40.82</v>
      </c>
      <c r="E22" s="18"/>
      <c r="F22" s="40">
        <v>40.82</v>
      </c>
    </row>
    <row r="23" spans="1:6" s="3" customFormat="1" ht="22.5" customHeight="1">
      <c r="A23" s="36">
        <v>30202</v>
      </c>
      <c r="B23" s="36"/>
      <c r="C23" s="36" t="s">
        <v>142</v>
      </c>
      <c r="D23" s="18">
        <f t="shared" si="0"/>
        <v>0</v>
      </c>
      <c r="E23" s="18"/>
      <c r="F23" s="18"/>
    </row>
    <row r="24" spans="1:6" s="3" customFormat="1" ht="22.5" customHeight="1">
      <c r="A24" s="36">
        <v>30203</v>
      </c>
      <c r="B24" s="36"/>
      <c r="C24" s="36" t="s">
        <v>143</v>
      </c>
      <c r="D24" s="18">
        <f t="shared" si="0"/>
        <v>0</v>
      </c>
      <c r="E24" s="18"/>
      <c r="F24" s="18"/>
    </row>
    <row r="25" spans="1:6" s="3" customFormat="1" ht="22.5" customHeight="1">
      <c r="A25" s="36">
        <v>30204</v>
      </c>
      <c r="B25" s="36"/>
      <c r="C25" s="36" t="s">
        <v>144</v>
      </c>
      <c r="D25" s="18">
        <f t="shared" si="0"/>
        <v>0</v>
      </c>
      <c r="E25" s="18"/>
      <c r="F25" s="18"/>
    </row>
    <row r="26" spans="1:6" s="3" customFormat="1" ht="22.5" customHeight="1">
      <c r="A26" s="36">
        <v>30205</v>
      </c>
      <c r="B26" s="36"/>
      <c r="C26" s="36" t="s">
        <v>145</v>
      </c>
      <c r="D26" s="18">
        <f t="shared" si="0"/>
        <v>4.9</v>
      </c>
      <c r="E26" s="18"/>
      <c r="F26" s="40">
        <v>4.9</v>
      </c>
    </row>
    <row r="27" spans="1:6" s="3" customFormat="1" ht="22.5" customHeight="1">
      <c r="A27" s="36">
        <v>30206</v>
      </c>
      <c r="B27" s="36"/>
      <c r="C27" s="36" t="s">
        <v>146</v>
      </c>
      <c r="D27" s="18">
        <f t="shared" si="0"/>
        <v>37</v>
      </c>
      <c r="E27" s="18"/>
      <c r="F27" s="40">
        <v>37</v>
      </c>
    </row>
    <row r="28" spans="1:6" s="3" customFormat="1" ht="22.5" customHeight="1">
      <c r="A28" s="36">
        <v>30207</v>
      </c>
      <c r="B28" s="36"/>
      <c r="C28" s="36" t="s">
        <v>147</v>
      </c>
      <c r="D28" s="18">
        <f t="shared" si="0"/>
        <v>4.4</v>
      </c>
      <c r="E28" s="18"/>
      <c r="F28" s="40">
        <v>4.4</v>
      </c>
    </row>
    <row r="29" spans="1:6" s="3" customFormat="1" ht="22.5" customHeight="1">
      <c r="A29" s="36">
        <v>30208</v>
      </c>
      <c r="B29" s="36"/>
      <c r="C29" s="36" t="s">
        <v>148</v>
      </c>
      <c r="D29" s="18">
        <f t="shared" si="0"/>
        <v>0</v>
      </c>
      <c r="E29" s="18"/>
      <c r="F29" s="18"/>
    </row>
    <row r="30" spans="1:6" s="3" customFormat="1" ht="22.5" customHeight="1">
      <c r="A30" s="36">
        <v>30209</v>
      </c>
      <c r="B30" s="36"/>
      <c r="C30" s="36" t="s">
        <v>149</v>
      </c>
      <c r="D30" s="18">
        <f t="shared" si="0"/>
        <v>53</v>
      </c>
      <c r="E30" s="18"/>
      <c r="F30" s="40">
        <v>53</v>
      </c>
    </row>
    <row r="31" spans="1:6" s="3" customFormat="1" ht="22.5" customHeight="1">
      <c r="A31" s="36">
        <v>30211</v>
      </c>
      <c r="B31" s="36"/>
      <c r="C31" s="36" t="s">
        <v>150</v>
      </c>
      <c r="D31" s="18">
        <f t="shared" si="0"/>
        <v>0</v>
      </c>
      <c r="E31" s="18"/>
      <c r="F31" s="18"/>
    </row>
    <row r="32" spans="1:6" s="3" customFormat="1" ht="22.5" customHeight="1">
      <c r="A32" s="36">
        <v>30212</v>
      </c>
      <c r="B32" s="36"/>
      <c r="C32" s="36" t="s">
        <v>151</v>
      </c>
      <c r="D32" s="18">
        <f t="shared" si="0"/>
        <v>0</v>
      </c>
      <c r="E32" s="18"/>
      <c r="F32" s="18"/>
    </row>
    <row r="33" spans="1:6" s="3" customFormat="1" ht="22.5" customHeight="1">
      <c r="A33" s="36">
        <v>30213</v>
      </c>
      <c r="B33" s="36"/>
      <c r="C33" s="36" t="s">
        <v>152</v>
      </c>
      <c r="D33" s="18">
        <f t="shared" si="0"/>
        <v>0</v>
      </c>
      <c r="E33" s="18"/>
      <c r="F33" s="18"/>
    </row>
    <row r="34" spans="1:6" s="3" customFormat="1" ht="22.5" customHeight="1">
      <c r="A34" s="36">
        <v>30214</v>
      </c>
      <c r="B34" s="36"/>
      <c r="C34" s="36" t="s">
        <v>153</v>
      </c>
      <c r="D34" s="18">
        <f t="shared" si="0"/>
        <v>0</v>
      </c>
      <c r="E34" s="18"/>
      <c r="F34" s="18"/>
    </row>
    <row r="35" spans="1:6" s="3" customFormat="1" ht="22.5" customHeight="1">
      <c r="A35" s="36">
        <v>30215</v>
      </c>
      <c r="B35" s="36"/>
      <c r="C35" s="36" t="s">
        <v>154</v>
      </c>
      <c r="D35" s="18">
        <f t="shared" si="0"/>
        <v>0</v>
      </c>
      <c r="E35" s="18"/>
      <c r="F35" s="18"/>
    </row>
    <row r="36" spans="1:6" s="3" customFormat="1" ht="22.5" customHeight="1">
      <c r="A36" s="36">
        <v>30216</v>
      </c>
      <c r="B36" s="36"/>
      <c r="C36" s="36" t="s">
        <v>155</v>
      </c>
      <c r="D36" s="18">
        <f t="shared" si="0"/>
        <v>0</v>
      </c>
      <c r="E36" s="18"/>
      <c r="F36" s="18"/>
    </row>
    <row r="37" spans="1:6" s="3" customFormat="1" ht="22.5" customHeight="1">
      <c r="A37" s="36">
        <v>30217</v>
      </c>
      <c r="B37" s="36"/>
      <c r="C37" s="36" t="s">
        <v>156</v>
      </c>
      <c r="D37" s="18">
        <f t="shared" si="0"/>
        <v>5</v>
      </c>
      <c r="E37" s="18"/>
      <c r="F37" s="40">
        <v>5</v>
      </c>
    </row>
    <row r="38" spans="1:6" s="3" customFormat="1" ht="22.5" customHeight="1">
      <c r="A38" s="36">
        <v>30218</v>
      </c>
      <c r="B38" s="36"/>
      <c r="C38" s="36" t="s">
        <v>157</v>
      </c>
      <c r="D38" s="18">
        <f t="shared" si="0"/>
        <v>0</v>
      </c>
      <c r="E38" s="18"/>
      <c r="F38" s="18"/>
    </row>
    <row r="39" spans="1:6" s="3" customFormat="1" ht="22.5" customHeight="1">
      <c r="A39" s="36">
        <v>30224</v>
      </c>
      <c r="B39" s="36"/>
      <c r="C39" s="36" t="s">
        <v>158</v>
      </c>
      <c r="D39" s="18">
        <f t="shared" si="0"/>
        <v>0</v>
      </c>
      <c r="E39" s="18"/>
      <c r="F39" s="18"/>
    </row>
    <row r="40" spans="1:6" s="3" customFormat="1" ht="22.5" customHeight="1">
      <c r="A40" s="36">
        <v>30225</v>
      </c>
      <c r="B40" s="36"/>
      <c r="C40" s="36" t="s">
        <v>159</v>
      </c>
      <c r="D40" s="18">
        <f t="shared" si="0"/>
        <v>0</v>
      </c>
      <c r="E40" s="18"/>
      <c r="F40" s="18"/>
    </row>
    <row r="41" spans="1:6" s="3" customFormat="1" ht="22.5" customHeight="1">
      <c r="A41" s="36">
        <v>30226</v>
      </c>
      <c r="B41" s="36"/>
      <c r="C41" s="36" t="s">
        <v>160</v>
      </c>
      <c r="D41" s="18">
        <f t="shared" si="0"/>
        <v>10</v>
      </c>
      <c r="E41" s="18"/>
      <c r="F41" s="18">
        <v>10</v>
      </c>
    </row>
    <row r="42" spans="1:6" s="3" customFormat="1" ht="22.5" customHeight="1">
      <c r="A42" s="36">
        <v>30227</v>
      </c>
      <c r="B42" s="36"/>
      <c r="C42" s="36" t="s">
        <v>161</v>
      </c>
      <c r="D42" s="18">
        <f t="shared" si="0"/>
        <v>0</v>
      </c>
      <c r="E42" s="18"/>
      <c r="F42" s="18"/>
    </row>
    <row r="43" spans="1:6" s="3" customFormat="1" ht="22.5" customHeight="1">
      <c r="A43" s="36">
        <v>30228</v>
      </c>
      <c r="B43" s="36"/>
      <c r="C43" s="36" t="s">
        <v>162</v>
      </c>
      <c r="D43" s="18">
        <f t="shared" si="0"/>
        <v>13.11</v>
      </c>
      <c r="E43" s="18"/>
      <c r="F43" s="40">
        <v>13.11</v>
      </c>
    </row>
    <row r="44" spans="1:6" s="3" customFormat="1" ht="22.5" customHeight="1">
      <c r="A44" s="36">
        <v>30229</v>
      </c>
      <c r="B44" s="36"/>
      <c r="C44" s="36" t="s">
        <v>163</v>
      </c>
      <c r="D44" s="18">
        <f t="shared" si="0"/>
        <v>16.81</v>
      </c>
      <c r="E44" s="18"/>
      <c r="F44" s="40">
        <v>16.81</v>
      </c>
    </row>
    <row r="45" spans="1:6" s="3" customFormat="1" ht="22.5" customHeight="1">
      <c r="A45" s="36">
        <v>30231</v>
      </c>
      <c r="B45" s="36"/>
      <c r="C45" s="36" t="s">
        <v>164</v>
      </c>
      <c r="D45" s="18">
        <f t="shared" si="0"/>
        <v>0</v>
      </c>
      <c r="E45" s="18"/>
      <c r="F45" s="18"/>
    </row>
    <row r="46" spans="1:6" s="3" customFormat="1" ht="22.5" customHeight="1">
      <c r="A46" s="36">
        <v>30239</v>
      </c>
      <c r="B46" s="36"/>
      <c r="C46" s="36" t="s">
        <v>165</v>
      </c>
      <c r="D46" s="18">
        <f t="shared" si="0"/>
        <v>53.76</v>
      </c>
      <c r="E46" s="18"/>
      <c r="F46" s="40">
        <v>53.76</v>
      </c>
    </row>
    <row r="47" spans="1:6" s="3" customFormat="1" ht="22.5" customHeight="1">
      <c r="A47" s="36">
        <v>30240</v>
      </c>
      <c r="B47" s="36"/>
      <c r="C47" s="36" t="s">
        <v>166</v>
      </c>
      <c r="D47" s="18">
        <f t="shared" si="0"/>
        <v>0</v>
      </c>
      <c r="E47" s="18"/>
      <c r="F47" s="41"/>
    </row>
    <row r="48" spans="1:6" s="3" customFormat="1" ht="22.5" customHeight="1">
      <c r="A48" s="36">
        <v>30299</v>
      </c>
      <c r="B48" s="36"/>
      <c r="C48" s="36" t="s">
        <v>167</v>
      </c>
      <c r="D48" s="18">
        <f t="shared" si="0"/>
        <v>0</v>
      </c>
      <c r="E48" s="18"/>
      <c r="F48" s="42"/>
    </row>
    <row r="49" spans="1:6" s="3" customFormat="1" ht="22.5" customHeight="1">
      <c r="A49" s="36">
        <v>303</v>
      </c>
      <c r="B49" s="36"/>
      <c r="C49" s="37" t="s">
        <v>168</v>
      </c>
      <c r="D49" s="38">
        <f t="shared" si="0"/>
        <v>235.34999999999997</v>
      </c>
      <c r="E49" s="38">
        <f>SUM(E50:E63)</f>
        <v>235.34999999999997</v>
      </c>
      <c r="F49" s="39"/>
    </row>
    <row r="50" spans="1:6" s="3" customFormat="1" ht="22.5" customHeight="1">
      <c r="A50" s="36">
        <v>30301</v>
      </c>
      <c r="B50" s="36"/>
      <c r="C50" s="36" t="s">
        <v>169</v>
      </c>
      <c r="D50" s="18">
        <f t="shared" si="0"/>
        <v>0</v>
      </c>
      <c r="E50" s="18"/>
      <c r="F50" s="41"/>
    </row>
    <row r="51" spans="1:6" s="3" customFormat="1" ht="22.5" customHeight="1">
      <c r="A51" s="36">
        <v>30302</v>
      </c>
      <c r="B51" s="36"/>
      <c r="C51" s="36" t="s">
        <v>170</v>
      </c>
      <c r="D51" s="18">
        <f t="shared" si="0"/>
        <v>124.44</v>
      </c>
      <c r="E51" s="40">
        <v>124.44</v>
      </c>
      <c r="F51" s="41"/>
    </row>
    <row r="52" spans="1:6" s="3" customFormat="1" ht="22.5" customHeight="1">
      <c r="A52" s="36">
        <v>30303</v>
      </c>
      <c r="B52" s="36"/>
      <c r="C52" s="36" t="s">
        <v>171</v>
      </c>
      <c r="D52" s="18">
        <f t="shared" si="0"/>
        <v>0</v>
      </c>
      <c r="E52" s="18"/>
      <c r="F52" s="41"/>
    </row>
    <row r="53" spans="1:6" s="3" customFormat="1" ht="22.5" customHeight="1">
      <c r="A53" s="36">
        <v>30304</v>
      </c>
      <c r="B53" s="36"/>
      <c r="C53" s="36" t="s">
        <v>172</v>
      </c>
      <c r="D53" s="18">
        <f t="shared" si="0"/>
        <v>0</v>
      </c>
      <c r="E53" s="18"/>
      <c r="F53" s="41"/>
    </row>
    <row r="54" spans="1:6" s="3" customFormat="1" ht="22.5" customHeight="1">
      <c r="A54" s="36">
        <v>30305</v>
      </c>
      <c r="B54" s="36"/>
      <c r="C54" s="36" t="s">
        <v>173</v>
      </c>
      <c r="D54" s="18">
        <f t="shared" si="0"/>
        <v>4.7</v>
      </c>
      <c r="E54" s="40">
        <v>4.7</v>
      </c>
      <c r="F54" s="41"/>
    </row>
    <row r="55" spans="1:6" s="3" customFormat="1" ht="22.5" customHeight="1">
      <c r="A55" s="36">
        <v>30306</v>
      </c>
      <c r="B55" s="36"/>
      <c r="C55" s="36" t="s">
        <v>174</v>
      </c>
      <c r="D55" s="18">
        <f t="shared" si="0"/>
        <v>0</v>
      </c>
      <c r="E55" s="18"/>
      <c r="F55" s="41"/>
    </row>
    <row r="56" spans="1:6" s="3" customFormat="1" ht="22.5" customHeight="1">
      <c r="A56" s="36">
        <v>30307</v>
      </c>
      <c r="B56" s="36"/>
      <c r="C56" s="36" t="s">
        <v>175</v>
      </c>
      <c r="D56" s="18">
        <f t="shared" si="0"/>
        <v>0</v>
      </c>
      <c r="E56" s="18"/>
      <c r="F56" s="41"/>
    </row>
    <row r="57" spans="1:6" s="3" customFormat="1" ht="22.5" customHeight="1">
      <c r="A57" s="36">
        <v>30308</v>
      </c>
      <c r="B57" s="36"/>
      <c r="C57" s="36" t="s">
        <v>176</v>
      </c>
      <c r="D57" s="18">
        <f t="shared" si="0"/>
        <v>0</v>
      </c>
      <c r="E57" s="18"/>
      <c r="F57" s="41"/>
    </row>
    <row r="58" spans="1:6" s="3" customFormat="1" ht="22.5" customHeight="1">
      <c r="A58" s="36">
        <v>30309</v>
      </c>
      <c r="B58" s="36"/>
      <c r="C58" s="36" t="s">
        <v>177</v>
      </c>
      <c r="D58" s="18">
        <f t="shared" si="0"/>
        <v>0</v>
      </c>
      <c r="E58" s="18"/>
      <c r="F58" s="41"/>
    </row>
    <row r="59" spans="1:6" s="3" customFormat="1" ht="22.5" customHeight="1">
      <c r="A59" s="36">
        <v>30311</v>
      </c>
      <c r="B59" s="36"/>
      <c r="C59" s="36" t="s">
        <v>178</v>
      </c>
      <c r="D59" s="18">
        <f t="shared" si="0"/>
        <v>106.21</v>
      </c>
      <c r="E59" s="40">
        <v>106.21</v>
      </c>
      <c r="F59" s="41"/>
    </row>
    <row r="60" spans="1:6" s="3" customFormat="1" ht="22.5" customHeight="1">
      <c r="A60" s="36">
        <v>30312</v>
      </c>
      <c r="B60" s="36"/>
      <c r="C60" s="36" t="s">
        <v>179</v>
      </c>
      <c r="D60" s="18">
        <f t="shared" si="0"/>
        <v>0</v>
      </c>
      <c r="E60" s="18"/>
      <c r="F60" s="41"/>
    </row>
    <row r="61" spans="1:6" s="3" customFormat="1" ht="22.5" customHeight="1">
      <c r="A61" s="36">
        <v>30313</v>
      </c>
      <c r="B61" s="36"/>
      <c r="C61" s="36" t="s">
        <v>180</v>
      </c>
      <c r="D61" s="18">
        <f t="shared" si="0"/>
        <v>0</v>
      </c>
      <c r="E61" s="18"/>
      <c r="F61" s="41"/>
    </row>
    <row r="62" spans="1:6" s="3" customFormat="1" ht="22.5" customHeight="1">
      <c r="A62" s="36">
        <v>30315</v>
      </c>
      <c r="B62" s="36"/>
      <c r="C62" s="36" t="s">
        <v>181</v>
      </c>
      <c r="D62" s="18">
        <f t="shared" si="0"/>
        <v>0</v>
      </c>
      <c r="E62" s="18"/>
      <c r="F62" s="41"/>
    </row>
    <row r="63" spans="1:6" s="3" customFormat="1" ht="22.5" customHeight="1">
      <c r="A63" s="36">
        <v>30399</v>
      </c>
      <c r="B63" s="36"/>
      <c r="C63" s="36" t="s">
        <v>182</v>
      </c>
      <c r="D63" s="18">
        <f t="shared" si="0"/>
        <v>0</v>
      </c>
      <c r="E63" s="18"/>
      <c r="F63" s="41"/>
    </row>
    <row r="64" spans="1:6" s="4" customFormat="1" ht="22.5" customHeight="1">
      <c r="A64" s="36">
        <v>310</v>
      </c>
      <c r="B64" s="36"/>
      <c r="C64" s="37" t="s">
        <v>183</v>
      </c>
      <c r="D64" s="38">
        <f t="shared" si="0"/>
        <v>0</v>
      </c>
      <c r="E64" s="43"/>
      <c r="F64" s="39">
        <f>SUM(F65:F70)</f>
        <v>0</v>
      </c>
    </row>
    <row r="65" spans="1:6" s="4" customFormat="1" ht="22.5" customHeight="1">
      <c r="A65" s="36">
        <v>31001</v>
      </c>
      <c r="B65" s="36"/>
      <c r="C65" s="36" t="s">
        <v>184</v>
      </c>
      <c r="D65" s="18">
        <f t="shared" si="0"/>
        <v>0</v>
      </c>
      <c r="E65" s="43"/>
      <c r="F65" s="39"/>
    </row>
    <row r="66" spans="1:6" s="4" customFormat="1" ht="22.5" customHeight="1">
      <c r="A66" s="36">
        <v>31002</v>
      </c>
      <c r="B66" s="36"/>
      <c r="C66" s="36" t="s">
        <v>185</v>
      </c>
      <c r="D66" s="18">
        <f t="shared" si="0"/>
        <v>0</v>
      </c>
      <c r="E66" s="21"/>
      <c r="F66" s="41"/>
    </row>
    <row r="67" spans="1:6" s="4" customFormat="1" ht="22.5" customHeight="1">
      <c r="A67" s="36">
        <v>31003</v>
      </c>
      <c r="B67" s="36"/>
      <c r="C67" s="36" t="s">
        <v>186</v>
      </c>
      <c r="D67" s="18">
        <f t="shared" si="0"/>
        <v>0</v>
      </c>
      <c r="E67" s="21"/>
      <c r="F67" s="41"/>
    </row>
    <row r="68" spans="1:6" s="4" customFormat="1" ht="22.5" customHeight="1">
      <c r="A68" s="36">
        <v>31007</v>
      </c>
      <c r="B68" s="36"/>
      <c r="C68" s="36" t="s">
        <v>187</v>
      </c>
      <c r="D68" s="18">
        <f t="shared" si="0"/>
        <v>0</v>
      </c>
      <c r="E68" s="21"/>
      <c r="F68" s="41"/>
    </row>
    <row r="69" spans="1:6" s="4" customFormat="1" ht="22.5" customHeight="1">
      <c r="A69" s="36">
        <v>31013</v>
      </c>
      <c r="B69" s="36"/>
      <c r="C69" s="36" t="s">
        <v>188</v>
      </c>
      <c r="D69" s="18">
        <f t="shared" si="0"/>
        <v>0</v>
      </c>
      <c r="E69" s="21"/>
      <c r="F69" s="41"/>
    </row>
    <row r="70" spans="1:6" s="4" customFormat="1" ht="22.5" customHeight="1">
      <c r="A70" s="36">
        <v>31099</v>
      </c>
      <c r="B70" s="36"/>
      <c r="C70" s="36" t="s">
        <v>189</v>
      </c>
      <c r="D70" s="18">
        <f t="shared" si="0"/>
        <v>0</v>
      </c>
      <c r="E70" s="21"/>
      <c r="F70" s="41"/>
    </row>
    <row r="71" spans="1:6" s="4" customFormat="1" ht="22.5" customHeight="1">
      <c r="A71" s="36"/>
      <c r="B71" s="36"/>
      <c r="C71" s="44" t="s">
        <v>35</v>
      </c>
      <c r="D71" s="45">
        <f t="shared" si="0"/>
        <v>1838.4799999999998</v>
      </c>
      <c r="E71" s="38">
        <f>E49+E21+E11</f>
        <v>1599.6799999999998</v>
      </c>
      <c r="F71" s="46">
        <f>F64+F21</f>
        <v>238.8</v>
      </c>
    </row>
    <row r="72" spans="1:6" ht="32.25" customHeight="1">
      <c r="A72" s="47" t="s">
        <v>190</v>
      </c>
      <c r="B72" s="48"/>
      <c r="C72" s="48"/>
      <c r="D72" s="48"/>
      <c r="E72" s="48"/>
      <c r="F72" s="48"/>
    </row>
    <row r="73" ht="14.25">
      <c r="A73" s="49"/>
    </row>
    <row r="74" ht="14.25">
      <c r="A74" s="49"/>
    </row>
    <row r="75" ht="14.25">
      <c r="A75" s="49"/>
    </row>
    <row r="76" ht="14.25">
      <c r="A76" s="49"/>
    </row>
  </sheetData>
  <sheetProtection/>
  <mergeCells count="70">
    <mergeCell ref="A1:F1"/>
    <mergeCell ref="D6:F6"/>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F72"/>
    <mergeCell ref="C8:C10"/>
    <mergeCell ref="D7:D10"/>
    <mergeCell ref="E7:E10"/>
    <mergeCell ref="F7:F10"/>
    <mergeCell ref="A8:B10"/>
    <mergeCell ref="A6:C7"/>
  </mergeCells>
  <printOptions horizontalCentered="1"/>
  <pageMargins left="0.35433070866141736" right="0.35433070866141736" top="0.7874015748031497" bottom="0.5905511811023623" header="0.5118110236220472" footer="0.1968503937007874"/>
  <pageSetup fitToHeight="0" fitToWidth="0"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8"/>
  <sheetViews>
    <sheetView workbookViewId="0" topLeftCell="A1">
      <selection activeCell="L7" sqref="L7"/>
    </sheetView>
  </sheetViews>
  <sheetFormatPr defaultColWidth="9.00390625" defaultRowHeight="14.25"/>
  <cols>
    <col min="1" max="1" width="6.625" style="5" customWidth="1"/>
    <col min="2" max="2" width="8.625" style="5" customWidth="1"/>
    <col min="3" max="3" width="7.875" style="5" customWidth="1"/>
    <col min="4" max="4" width="8.375" style="5" customWidth="1"/>
    <col min="5" max="5" width="9.375" style="5" customWidth="1"/>
    <col min="6" max="6" width="8.625" style="5" customWidth="1"/>
    <col min="7" max="7" width="7.25390625" style="5" customWidth="1"/>
    <col min="8" max="8" width="9.25390625" style="5" customWidth="1"/>
    <col min="9" max="9" width="7.00390625" style="5" customWidth="1"/>
    <col min="10" max="10" width="8.25390625" style="5" customWidth="1"/>
    <col min="11" max="11" width="9.75390625" style="5" customWidth="1"/>
    <col min="12" max="12" width="9.00390625" style="5" customWidth="1"/>
    <col min="13" max="16384" width="9.00390625" style="5" customWidth="1"/>
  </cols>
  <sheetData>
    <row r="1" spans="1:12" s="1" customFormat="1" ht="30" customHeight="1">
      <c r="A1" s="24" t="s">
        <v>191</v>
      </c>
      <c r="B1" s="24"/>
      <c r="C1" s="24"/>
      <c r="D1" s="24"/>
      <c r="E1" s="24"/>
      <c r="F1" s="24"/>
      <c r="G1" s="24"/>
      <c r="H1" s="24"/>
      <c r="I1" s="24"/>
      <c r="J1" s="24"/>
      <c r="K1" s="24"/>
      <c r="L1" s="24"/>
    </row>
    <row r="2" s="2" customFormat="1" ht="10.5" customHeight="1">
      <c r="L2" s="28" t="s">
        <v>192</v>
      </c>
    </row>
    <row r="3" spans="1:12" s="2" customFormat="1" ht="15" customHeight="1">
      <c r="A3" s="25" t="s">
        <v>2</v>
      </c>
      <c r="B3" s="9"/>
      <c r="C3" s="9"/>
      <c r="D3" s="9"/>
      <c r="E3" s="9"/>
      <c r="F3" s="9"/>
      <c r="L3" s="28" t="s">
        <v>3</v>
      </c>
    </row>
    <row r="4" spans="1:12" s="3" customFormat="1" ht="27.75" customHeight="1">
      <c r="A4" s="26" t="s">
        <v>112</v>
      </c>
      <c r="B4" s="26"/>
      <c r="C4" s="26"/>
      <c r="D4" s="26"/>
      <c r="E4" s="26"/>
      <c r="F4" s="26"/>
      <c r="G4" s="26" t="s">
        <v>113</v>
      </c>
      <c r="H4" s="26"/>
      <c r="I4" s="26"/>
      <c r="J4" s="26"/>
      <c r="K4" s="26"/>
      <c r="L4" s="26"/>
    </row>
    <row r="5" spans="1:12" s="3" customFormat="1" ht="30" customHeight="1">
      <c r="A5" s="26" t="s">
        <v>35</v>
      </c>
      <c r="B5" s="26" t="s">
        <v>193</v>
      </c>
      <c r="C5" s="26" t="s">
        <v>194</v>
      </c>
      <c r="D5" s="26"/>
      <c r="E5" s="26"/>
      <c r="F5" s="26" t="s">
        <v>195</v>
      </c>
      <c r="G5" s="26" t="s">
        <v>35</v>
      </c>
      <c r="H5" s="26" t="s">
        <v>193</v>
      </c>
      <c r="I5" s="26" t="s">
        <v>194</v>
      </c>
      <c r="J5" s="26"/>
      <c r="K5" s="26"/>
      <c r="L5" s="26" t="s">
        <v>195</v>
      </c>
    </row>
    <row r="6" spans="1:12" s="3" customFormat="1" ht="30" customHeight="1">
      <c r="A6" s="26"/>
      <c r="B6" s="26"/>
      <c r="C6" s="26" t="s">
        <v>115</v>
      </c>
      <c r="D6" s="26" t="s">
        <v>196</v>
      </c>
      <c r="E6" s="26" t="s">
        <v>197</v>
      </c>
      <c r="F6" s="26"/>
      <c r="G6" s="26"/>
      <c r="H6" s="26"/>
      <c r="I6" s="26" t="s">
        <v>115</v>
      </c>
      <c r="J6" s="26" t="s">
        <v>196</v>
      </c>
      <c r="K6" s="26" t="s">
        <v>197</v>
      </c>
      <c r="L6" s="26"/>
    </row>
    <row r="7" spans="1:12" s="4" customFormat="1" ht="63" customHeight="1">
      <c r="A7" s="17">
        <f>B7+C7+F7</f>
        <v>28.8</v>
      </c>
      <c r="B7" s="17">
        <v>0</v>
      </c>
      <c r="C7" s="17">
        <f>D7+E7</f>
        <v>23.8</v>
      </c>
      <c r="D7" s="17"/>
      <c r="E7" s="17">
        <v>23.8</v>
      </c>
      <c r="F7" s="17">
        <v>5</v>
      </c>
      <c r="G7" s="17">
        <f>H7+I7+L7</f>
        <v>25</v>
      </c>
      <c r="H7" s="17">
        <v>0</v>
      </c>
      <c r="I7" s="17">
        <f>J7+K7</f>
        <v>20</v>
      </c>
      <c r="J7" s="17"/>
      <c r="K7" s="17">
        <v>20</v>
      </c>
      <c r="L7" s="17">
        <v>5</v>
      </c>
    </row>
    <row r="8" spans="1:6" ht="45" customHeight="1">
      <c r="A8" s="27"/>
      <c r="B8" s="23"/>
      <c r="C8" s="23"/>
      <c r="D8" s="23"/>
      <c r="E8" s="23"/>
      <c r="F8" s="23"/>
    </row>
  </sheetData>
  <sheetProtection/>
  <mergeCells count="12">
    <mergeCell ref="A1:L1"/>
    <mergeCell ref="A4:F4"/>
    <mergeCell ref="G4:L4"/>
    <mergeCell ref="C5:E5"/>
    <mergeCell ref="I5:K5"/>
    <mergeCell ref="A8:F8"/>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5"/>
  <sheetViews>
    <sheetView workbookViewId="0" topLeftCell="A1">
      <selection activeCell="L24" sqref="L24"/>
    </sheetView>
  </sheetViews>
  <sheetFormatPr defaultColWidth="9.00390625" defaultRowHeight="14.25"/>
  <cols>
    <col min="1" max="3" width="8.375" style="5" customWidth="1"/>
    <col min="4" max="4" width="12.50390625" style="5" customWidth="1"/>
    <col min="5" max="5" width="12.625" style="5" customWidth="1"/>
    <col min="6" max="6" width="13.50390625" style="5" customWidth="1"/>
    <col min="7" max="7" width="17.125" style="5" customWidth="1"/>
    <col min="8" max="16384" width="9.00390625" style="5" customWidth="1"/>
  </cols>
  <sheetData>
    <row r="1" spans="1:7" s="1" customFormat="1" ht="30" customHeight="1">
      <c r="A1" s="6" t="s">
        <v>198</v>
      </c>
      <c r="B1" s="6"/>
      <c r="C1" s="6"/>
      <c r="D1" s="6"/>
      <c r="E1" s="6"/>
      <c r="F1" s="6"/>
      <c r="G1" s="6"/>
    </row>
    <row r="2" s="2" customFormat="1" ht="10.5" customHeight="1">
      <c r="G2" s="7" t="s">
        <v>199</v>
      </c>
    </row>
    <row r="3" spans="1:7" s="2" customFormat="1" ht="15" customHeight="1">
      <c r="A3" s="8" t="s">
        <v>200</v>
      </c>
      <c r="B3" s="8"/>
      <c r="C3" s="8"/>
      <c r="D3" s="8"/>
      <c r="E3" s="9"/>
      <c r="F3" s="9"/>
      <c r="G3" s="10" t="s">
        <v>3</v>
      </c>
    </row>
    <row r="4" spans="1:7" s="3" customFormat="1" ht="26.25" customHeight="1">
      <c r="A4" s="17" t="s">
        <v>34</v>
      </c>
      <c r="B4" s="17"/>
      <c r="C4" s="17"/>
      <c r="D4" s="17"/>
      <c r="E4" s="18" t="s">
        <v>201</v>
      </c>
      <c r="F4" s="18"/>
      <c r="G4" s="18"/>
    </row>
    <row r="5" spans="1:7" s="3" customFormat="1" ht="18.75" customHeight="1">
      <c r="A5" s="17" t="s">
        <v>44</v>
      </c>
      <c r="B5" s="17"/>
      <c r="C5" s="17"/>
      <c r="D5" s="17" t="s">
        <v>45</v>
      </c>
      <c r="E5" s="18" t="s">
        <v>35</v>
      </c>
      <c r="F5" s="18" t="s">
        <v>116</v>
      </c>
      <c r="G5" s="18" t="s">
        <v>77</v>
      </c>
    </row>
    <row r="6" spans="1:7" s="3" customFormat="1" ht="22.5" customHeight="1">
      <c r="A6" s="17" t="s">
        <v>46</v>
      </c>
      <c r="B6" s="17" t="s">
        <v>47</v>
      </c>
      <c r="C6" s="17" t="s">
        <v>48</v>
      </c>
      <c r="D6" s="17"/>
      <c r="E6" s="18"/>
      <c r="F6" s="18"/>
      <c r="G6" s="18"/>
    </row>
    <row r="7" spans="1:7" s="3" customFormat="1" ht="22.5" customHeight="1">
      <c r="A7" s="17"/>
      <c r="B7" s="17"/>
      <c r="C7" s="17"/>
      <c r="D7" s="17"/>
      <c r="E7" s="17"/>
      <c r="F7" s="17"/>
      <c r="G7" s="17"/>
    </row>
    <row r="8" spans="1:7" s="3" customFormat="1" ht="22.5" customHeight="1">
      <c r="A8" s="17"/>
      <c r="B8" s="17"/>
      <c r="C8" s="17"/>
      <c r="D8" s="17"/>
      <c r="E8" s="20"/>
      <c r="F8" s="20"/>
      <c r="G8" s="20"/>
    </row>
    <row r="9" spans="1:7" s="4" customFormat="1" ht="22.5" customHeight="1">
      <c r="A9" s="19"/>
      <c r="B9" s="19"/>
      <c r="C9" s="19"/>
      <c r="D9" s="19"/>
      <c r="E9" s="21"/>
      <c r="F9" s="22"/>
      <c r="G9" s="22"/>
    </row>
    <row r="10" spans="1:7" s="4" customFormat="1" ht="22.5" customHeight="1">
      <c r="A10" s="19"/>
      <c r="B10" s="19"/>
      <c r="C10" s="19"/>
      <c r="D10" s="19"/>
      <c r="E10" s="21"/>
      <c r="F10" s="21"/>
      <c r="G10" s="21"/>
    </row>
    <row r="11" spans="1:7" s="4" customFormat="1" ht="22.5" customHeight="1">
      <c r="A11" s="19"/>
      <c r="B11" s="19"/>
      <c r="C11" s="19"/>
      <c r="D11" s="19"/>
      <c r="E11" s="21"/>
      <c r="F11" s="21"/>
      <c r="G11" s="21"/>
    </row>
    <row r="12" spans="1:7" s="4" customFormat="1" ht="22.5" customHeight="1">
      <c r="A12" s="19"/>
      <c r="B12" s="19"/>
      <c r="C12" s="19"/>
      <c r="D12" s="19"/>
      <c r="E12" s="21"/>
      <c r="F12" s="21"/>
      <c r="G12" s="21"/>
    </row>
    <row r="13" spans="1:7" s="4" customFormat="1" ht="22.5" customHeight="1">
      <c r="A13" s="19"/>
      <c r="B13" s="19"/>
      <c r="C13" s="19"/>
      <c r="D13" s="19"/>
      <c r="E13" s="21"/>
      <c r="F13" s="21"/>
      <c r="G13" s="21"/>
    </row>
    <row r="14" spans="1:7" s="4" customFormat="1" ht="22.5" customHeight="1">
      <c r="A14" s="19"/>
      <c r="B14" s="19"/>
      <c r="C14" s="19"/>
      <c r="D14" s="17" t="s">
        <v>35</v>
      </c>
      <c r="E14" s="21"/>
      <c r="F14" s="21"/>
      <c r="G14" s="21"/>
    </row>
    <row r="15" spans="5:7" ht="32.25" customHeight="1">
      <c r="E15" s="23"/>
      <c r="F15" s="23"/>
      <c r="G15" s="23"/>
    </row>
  </sheetData>
  <sheetProtection/>
  <mergeCells count="10">
    <mergeCell ref="A1:G1"/>
    <mergeCell ref="A3:D3"/>
    <mergeCell ref="A4:D4"/>
    <mergeCell ref="E4:G4"/>
    <mergeCell ref="A5:C5"/>
    <mergeCell ref="E15:G15"/>
    <mergeCell ref="D5:D6"/>
    <mergeCell ref="E5:E6"/>
    <mergeCell ref="F5:F6"/>
    <mergeCell ref="G5:G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H15"/>
  <sheetViews>
    <sheetView workbookViewId="0" topLeftCell="A1">
      <selection activeCell="D17" sqref="D17"/>
    </sheetView>
  </sheetViews>
  <sheetFormatPr defaultColWidth="9.00390625" defaultRowHeight="14.25"/>
  <cols>
    <col min="1" max="1" width="12.375" style="5" customWidth="1"/>
    <col min="2" max="2" width="11.875" style="5" customWidth="1"/>
    <col min="3" max="3" width="12.375" style="5" customWidth="1"/>
    <col min="4" max="4" width="15.625" style="5" customWidth="1"/>
    <col min="5" max="5" width="15.50390625" style="5" customWidth="1"/>
    <col min="6" max="6" width="18.125" style="5" customWidth="1"/>
    <col min="7" max="7" width="17.125" style="5" customWidth="1"/>
    <col min="8" max="16384" width="9.00390625" style="5" customWidth="1"/>
  </cols>
  <sheetData>
    <row r="1" spans="1:7" s="1" customFormat="1" ht="30" customHeight="1">
      <c r="A1" s="6" t="s">
        <v>202</v>
      </c>
      <c r="B1" s="6"/>
      <c r="C1" s="6"/>
      <c r="D1" s="6"/>
      <c r="E1" s="6"/>
      <c r="F1" s="6"/>
      <c r="G1" s="6"/>
    </row>
    <row r="2" s="2" customFormat="1" ht="10.5" customHeight="1">
      <c r="G2" s="7" t="s">
        <v>203</v>
      </c>
    </row>
    <row r="3" spans="1:7" s="2" customFormat="1" ht="15" customHeight="1">
      <c r="A3" s="8" t="s">
        <v>200</v>
      </c>
      <c r="B3" s="8"/>
      <c r="C3" s="8"/>
      <c r="D3" s="8"/>
      <c r="E3" s="9"/>
      <c r="F3" s="9"/>
      <c r="G3" s="10" t="s">
        <v>3</v>
      </c>
    </row>
    <row r="4" spans="1:8" s="3" customFormat="1" ht="26.25" customHeight="1">
      <c r="A4" s="11" t="s">
        <v>34</v>
      </c>
      <c r="B4" s="12"/>
      <c r="C4" s="12"/>
      <c r="D4" s="13"/>
      <c r="E4" s="14" t="s">
        <v>204</v>
      </c>
      <c r="F4" s="15"/>
      <c r="G4" s="16"/>
      <c r="H4" s="17" t="s">
        <v>205</v>
      </c>
    </row>
    <row r="5" spans="1:8" s="3" customFormat="1" ht="18.75" customHeight="1">
      <c r="A5" s="17" t="s">
        <v>44</v>
      </c>
      <c r="B5" s="17"/>
      <c r="C5" s="17"/>
      <c r="D5" s="17" t="s">
        <v>45</v>
      </c>
      <c r="E5" s="18" t="s">
        <v>35</v>
      </c>
      <c r="F5" s="18" t="s">
        <v>206</v>
      </c>
      <c r="G5" s="18" t="s">
        <v>207</v>
      </c>
      <c r="H5" s="17"/>
    </row>
    <row r="6" spans="1:8" s="3" customFormat="1" ht="22.5" customHeight="1">
      <c r="A6" s="17" t="s">
        <v>46</v>
      </c>
      <c r="B6" s="17" t="s">
        <v>47</v>
      </c>
      <c r="C6" s="17" t="s">
        <v>48</v>
      </c>
      <c r="D6" s="17"/>
      <c r="E6" s="18"/>
      <c r="F6" s="18"/>
      <c r="G6" s="18"/>
      <c r="H6" s="17"/>
    </row>
    <row r="7" spans="1:8" s="3" customFormat="1" ht="22.5" customHeight="1">
      <c r="A7" s="17"/>
      <c r="B7" s="17"/>
      <c r="C7" s="17"/>
      <c r="D7" s="17"/>
      <c r="E7" s="17"/>
      <c r="F7" s="17"/>
      <c r="G7" s="17"/>
      <c r="H7" s="19"/>
    </row>
    <row r="8" spans="1:8" s="3" customFormat="1" ht="22.5" customHeight="1">
      <c r="A8" s="17"/>
      <c r="B8" s="17"/>
      <c r="C8" s="17"/>
      <c r="D8" s="17"/>
      <c r="E8" s="20"/>
      <c r="F8" s="20"/>
      <c r="G8" s="20"/>
      <c r="H8" s="19"/>
    </row>
    <row r="9" spans="1:8" s="4" customFormat="1" ht="22.5" customHeight="1">
      <c r="A9" s="19"/>
      <c r="B9" s="19"/>
      <c r="C9" s="19"/>
      <c r="D9" s="19"/>
      <c r="E9" s="21"/>
      <c r="F9" s="22"/>
      <c r="G9" s="22"/>
      <c r="H9" s="19"/>
    </row>
    <row r="10" spans="1:8" s="4" customFormat="1" ht="22.5" customHeight="1">
      <c r="A10" s="19"/>
      <c r="B10" s="19"/>
      <c r="C10" s="19"/>
      <c r="D10" s="19"/>
      <c r="E10" s="21"/>
      <c r="F10" s="21"/>
      <c r="G10" s="21"/>
      <c r="H10" s="19"/>
    </row>
    <row r="11" spans="1:8" s="4" customFormat="1" ht="22.5" customHeight="1">
      <c r="A11" s="19"/>
      <c r="B11" s="19"/>
      <c r="C11" s="19"/>
      <c r="D11" s="19"/>
      <c r="E11" s="21"/>
      <c r="F11" s="21"/>
      <c r="G11" s="21"/>
      <c r="H11" s="19"/>
    </row>
    <row r="12" spans="1:8" s="4" customFormat="1" ht="22.5" customHeight="1">
      <c r="A12" s="19"/>
      <c r="B12" s="19"/>
      <c r="C12" s="19"/>
      <c r="D12" s="19"/>
      <c r="E12" s="21"/>
      <c r="F12" s="21"/>
      <c r="G12" s="21"/>
      <c r="H12" s="19"/>
    </row>
    <row r="13" spans="1:8" s="4" customFormat="1" ht="22.5" customHeight="1">
      <c r="A13" s="19"/>
      <c r="B13" s="19"/>
      <c r="C13" s="19"/>
      <c r="D13" s="19"/>
      <c r="E13" s="21"/>
      <c r="F13" s="21"/>
      <c r="G13" s="21"/>
      <c r="H13" s="19"/>
    </row>
    <row r="14" spans="1:8" s="4" customFormat="1" ht="22.5" customHeight="1">
      <c r="A14" s="19"/>
      <c r="B14" s="19"/>
      <c r="C14" s="19"/>
      <c r="D14" s="17" t="s">
        <v>35</v>
      </c>
      <c r="E14" s="21"/>
      <c r="F14" s="21"/>
      <c r="G14" s="21"/>
      <c r="H14" s="19"/>
    </row>
    <row r="15" spans="5:7" ht="32.25" customHeight="1">
      <c r="E15" s="23"/>
      <c r="F15" s="23"/>
      <c r="G15" s="23"/>
    </row>
  </sheetData>
  <sheetProtection/>
  <mergeCells count="11">
    <mergeCell ref="A1:G1"/>
    <mergeCell ref="A3:D3"/>
    <mergeCell ref="A4:D4"/>
    <mergeCell ref="E4:G4"/>
    <mergeCell ref="A5:C5"/>
    <mergeCell ref="E15:G15"/>
    <mergeCell ref="D5:D6"/>
    <mergeCell ref="E5:E6"/>
    <mergeCell ref="F5:F6"/>
    <mergeCell ref="G5:G6"/>
    <mergeCell ref="H4:H6"/>
  </mergeCells>
  <printOptions/>
  <pageMargins left="0.7086614173228347" right="0.7086614173228347"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2010-12-31T17:17:11Z</cp:lastPrinted>
  <dcterms:created xsi:type="dcterms:W3CDTF">2011-12-26T04:36:18Z</dcterms:created>
  <dcterms:modified xsi:type="dcterms:W3CDTF">2022-03-09T08:09:53Z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